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6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TWEPL" sheetId="73" r:id="rId7"/>
    <sheet name="MSW BWN" sheetId="5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7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6">#REF!</definedName>
  </definedNames>
  <calcPr calcId="124519"/>
</workbook>
</file>

<file path=xl/calcChain.xml><?xml version="1.0" encoding="utf-8"?>
<calcChain xmlns="http://schemas.openxmlformats.org/spreadsheetml/2006/main">
  <c r="D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T3" i="73"/>
  <c r="D3" i="24"/>
  <c r="T5" i="73"/>
  <c r="D5" i="24"/>
  <c r="AB97" i="63"/>
  <c r="AB62"/>
  <c r="AB52" i="62"/>
  <c r="AB93" i="61"/>
  <c r="AB98"/>
  <c r="AB94"/>
  <c r="AB74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N35" s="1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F19"/>
  <c r="U18"/>
  <c r="N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N6"/>
  <c r="F6"/>
  <c r="U5"/>
  <c r="N5"/>
  <c r="U4"/>
  <c r="F4"/>
  <c r="U3"/>
  <c r="L99"/>
  <c r="C99"/>
  <c r="A1"/>
  <c r="F89" i="56" l="1"/>
  <c r="F59"/>
  <c r="F39" i="57"/>
  <c r="F21"/>
  <c r="F15"/>
  <c r="F79" i="58"/>
  <c r="F37"/>
  <c r="F35"/>
  <c r="F33"/>
  <c r="F41" i="61"/>
  <c r="F95" i="62"/>
  <c r="F79"/>
  <c r="F73"/>
  <c r="F57"/>
  <c r="F63" i="63"/>
  <c r="F61"/>
  <c r="F55" i="55"/>
  <c r="C99" i="63"/>
  <c r="C99" i="56"/>
  <c r="F18" i="57"/>
  <c r="C99"/>
  <c r="F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O48" s="1"/>
  <c r="N52"/>
  <c r="N55"/>
  <c r="O55" s="1"/>
  <c r="N56"/>
  <c r="N59"/>
  <c r="O59" s="1"/>
  <c r="N60"/>
  <c r="N63"/>
  <c r="N64"/>
  <c r="N67"/>
  <c r="O67" s="1"/>
  <c r="N68"/>
  <c r="N71"/>
  <c r="N72"/>
  <c r="N75"/>
  <c r="O75" s="1"/>
  <c r="N76"/>
  <c r="N79"/>
  <c r="N80"/>
  <c r="N83"/>
  <c r="O83" s="1"/>
  <c r="N84"/>
  <c r="N87"/>
  <c r="N88"/>
  <c r="N91"/>
  <c r="O91" s="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56"/>
  <c r="O4"/>
  <c r="V32"/>
  <c r="V47"/>
  <c r="V59"/>
  <c r="O16"/>
  <c r="V24"/>
  <c r="V31"/>
  <c r="V43"/>
  <c r="V87"/>
  <c r="O98"/>
  <c r="V19" i="56"/>
  <c r="O19"/>
  <c r="V24"/>
  <c r="V35"/>
  <c r="O35"/>
  <c r="V51"/>
  <c r="O51"/>
  <c r="N8" i="55"/>
  <c r="F9"/>
  <c r="I99"/>
  <c r="M99"/>
  <c r="N12"/>
  <c r="O12" s="1"/>
  <c r="F13"/>
  <c r="O14"/>
  <c r="V22"/>
  <c r="N28"/>
  <c r="F29"/>
  <c r="O30"/>
  <c r="N44"/>
  <c r="O44" s="1"/>
  <c r="F45"/>
  <c r="N60"/>
  <c r="O60" s="1"/>
  <c r="F61"/>
  <c r="O64"/>
  <c r="O72"/>
  <c r="O80"/>
  <c r="O92"/>
  <c r="O45" i="56"/>
  <c r="O57"/>
  <c r="O73"/>
  <c r="V3" i="55"/>
  <c r="O66"/>
  <c r="O94"/>
  <c r="V15" i="56"/>
  <c r="O15"/>
  <c r="V31"/>
  <c r="O31"/>
  <c r="V36"/>
  <c r="V47"/>
  <c r="O47"/>
  <c r="V52"/>
  <c r="V59"/>
  <c r="V62"/>
  <c r="V67"/>
  <c r="V75"/>
  <c r="V83"/>
  <c r="V91"/>
  <c r="V12" i="55"/>
  <c r="V28"/>
  <c r="V95"/>
  <c r="V11" i="56"/>
  <c r="O11"/>
  <c r="O18"/>
  <c r="V27"/>
  <c r="O27"/>
  <c r="O32"/>
  <c r="V32"/>
  <c r="V43"/>
  <c r="O43"/>
  <c r="V48"/>
  <c r="B99" i="55"/>
  <c r="F3"/>
  <c r="K99"/>
  <c r="O3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21" i="56"/>
  <c r="O37"/>
  <c r="O53"/>
  <c r="O61"/>
  <c r="O78" i="55"/>
  <c r="O91"/>
  <c r="V91"/>
  <c r="V7" i="56"/>
  <c r="O7"/>
  <c r="V23"/>
  <c r="O23"/>
  <c r="V28"/>
  <c r="V39"/>
  <c r="O39"/>
  <c r="V44"/>
  <c r="V55"/>
  <c r="V63"/>
  <c r="O66"/>
  <c r="V71"/>
  <c r="V79"/>
  <c r="V82"/>
  <c r="V87"/>
  <c r="V95"/>
  <c r="O95"/>
  <c r="J99" i="55"/>
  <c r="O7"/>
  <c r="N24"/>
  <c r="N40"/>
  <c r="N56"/>
  <c r="O56" s="1"/>
  <c r="O96"/>
  <c r="O56" i="56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O30" i="58"/>
  <c r="V46"/>
  <c r="V62"/>
  <c r="V78"/>
  <c r="V94"/>
  <c r="N3" i="56"/>
  <c r="N90" i="57"/>
  <c r="F91"/>
  <c r="K99" i="58"/>
  <c r="U99"/>
  <c r="F9"/>
  <c r="F17"/>
  <c r="O26"/>
  <c r="V42"/>
  <c r="V58"/>
  <c r="V74"/>
  <c r="O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8" l="1"/>
  <c r="G3" i="56"/>
  <c r="O29" i="58"/>
  <c r="O96" i="56"/>
  <c r="O88"/>
  <c r="O72"/>
  <c r="O64"/>
  <c r="O44"/>
  <c r="O28"/>
  <c r="O76"/>
  <c r="O68"/>
  <c r="O52"/>
  <c r="O36"/>
  <c r="V65" i="58"/>
  <c r="V41"/>
  <c r="O87" i="56"/>
  <c r="O79"/>
  <c r="O71"/>
  <c r="O63"/>
  <c r="O57" i="58"/>
  <c r="V97"/>
  <c r="V25"/>
  <c r="O84" i="56"/>
  <c r="O87" i="55"/>
  <c r="O71"/>
  <c r="O63"/>
  <c r="O27"/>
  <c r="G25" i="57"/>
  <c r="V25" s="1"/>
  <c r="O44"/>
  <c r="O98" i="56"/>
  <c r="O90"/>
  <c r="O58"/>
  <c r="V14"/>
  <c r="V34"/>
  <c r="V38"/>
  <c r="V6"/>
  <c r="V26"/>
  <c r="V46"/>
  <c r="V50"/>
  <c r="V17" i="55"/>
  <c r="O22"/>
  <c r="O11"/>
  <c r="E99" i="56"/>
  <c r="O62"/>
  <c r="O42"/>
  <c r="O22"/>
  <c r="O74" i="55"/>
  <c r="G27" i="58"/>
  <c r="O62" i="55"/>
  <c r="O13" i="56"/>
  <c r="O74"/>
  <c r="O86" i="55"/>
  <c r="O70"/>
  <c r="O94" i="56"/>
  <c r="O92"/>
  <c r="O82"/>
  <c r="O69"/>
  <c r="O60"/>
  <c r="O25"/>
  <c r="D99" i="55"/>
  <c r="O86" i="56"/>
  <c r="O78"/>
  <c r="V13"/>
  <c r="G8"/>
  <c r="V8" s="1"/>
  <c r="G4"/>
  <c r="V4" s="1"/>
  <c r="O95" i="55"/>
  <c r="O90"/>
  <c r="V86"/>
  <c r="V70"/>
  <c r="G48"/>
  <c r="O40"/>
  <c r="O38"/>
  <c r="O28"/>
  <c r="O24"/>
  <c r="E99"/>
  <c r="O9"/>
  <c r="O82"/>
  <c r="O46"/>
  <c r="O93" i="58"/>
  <c r="O53"/>
  <c r="O45"/>
  <c r="G78" i="57"/>
  <c r="V78" s="1"/>
  <c r="G62"/>
  <c r="V62" s="1"/>
  <c r="G30"/>
  <c r="V30" s="1"/>
  <c r="G9"/>
  <c r="V9" s="1"/>
  <c r="O4"/>
  <c r="G91" i="58"/>
  <c r="G75"/>
  <c r="O75" s="1"/>
  <c r="O66"/>
  <c r="G59"/>
  <c r="G43"/>
  <c r="V37"/>
  <c r="E99"/>
  <c r="O17"/>
  <c r="G11"/>
  <c r="V11" s="1"/>
  <c r="V77"/>
  <c r="V61"/>
  <c r="O22"/>
  <c r="D99"/>
  <c r="O56" i="57"/>
  <c r="G46"/>
  <c r="V46" s="1"/>
  <c r="G18"/>
  <c r="O18" s="1"/>
  <c r="G14"/>
  <c r="V14" s="1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0" i="57" l="1"/>
  <c r="O8" i="56"/>
  <c r="O56" i="58"/>
  <c r="O9" i="57"/>
  <c r="O27" i="58"/>
  <c r="V27"/>
  <c r="O46" i="57"/>
  <c r="O12" i="56"/>
  <c r="O4"/>
  <c r="O49" i="55"/>
  <c r="O48"/>
  <c r="V48"/>
  <c r="V75" i="58"/>
  <c r="O78" i="57"/>
  <c r="V45"/>
  <c r="V91" i="58"/>
  <c r="O91"/>
  <c r="O59"/>
  <c r="V59"/>
  <c r="V43"/>
  <c r="O43"/>
  <c r="V18" i="57"/>
  <c r="O14"/>
  <c r="O77"/>
  <c r="O61"/>
  <c r="V53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R99" i="73" l="1"/>
  <c r="D98" i="29"/>
  <c r="S99" i="73"/>
  <c r="D98" i="28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DJ8" s="1"/>
  <c r="F8" i="40" s="1"/>
  <c r="CZ97" i="54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67" i="54"/>
  <c r="DG67" s="1"/>
  <c r="C67" i="40" s="1"/>
  <c r="AY96" i="54"/>
  <c r="AY93"/>
  <c r="AY70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BM58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BF52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AY4"/>
  <c r="AY6"/>
  <c r="DG6" s="1"/>
  <c r="AY8"/>
  <c r="AY9"/>
  <c r="AY15"/>
  <c r="AY17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AY31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8"/>
  <c r="C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H31" i="54"/>
  <c r="D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7" i="54" l="1"/>
  <c r="DD38"/>
  <c r="DD7"/>
  <c r="DD87"/>
  <c r="DD71"/>
  <c r="DD55"/>
  <c r="DD26"/>
  <c r="DD18"/>
  <c r="DD29"/>
  <c r="CW10"/>
  <c r="CW30"/>
  <c r="CW34"/>
  <c r="CP12"/>
  <c r="CP44"/>
  <c r="CP10"/>
  <c r="CI7"/>
  <c r="CI37"/>
  <c r="CI17"/>
  <c r="C6" i="40"/>
  <c r="DK6" i="54"/>
  <c r="DK5"/>
  <c r="CB37"/>
  <c r="CB61"/>
  <c r="CB22"/>
  <c r="CB5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N38" i="28" s="1"/>
  <c r="U38" i="53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AG32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N54" i="27" s="1"/>
  <c r="T54" i="53"/>
  <c r="O54"/>
  <c r="S54"/>
  <c r="N54" i="24" s="1"/>
  <c r="W54" i="53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AG48"/>
  <c r="K54" i="38"/>
  <c r="M54" s="1"/>
  <c r="C55" i="53"/>
  <c r="AE59" i="44"/>
  <c r="Q53" i="53"/>
  <c r="C55" i="52"/>
  <c r="P59" i="44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G102" s="1"/>
  <c r="H101"/>
  <c r="H102" s="1"/>
  <c r="J100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<sst xmlns="http://schemas.openxmlformats.org/spreadsheetml/2006/main" count="8324" uniqueCount="523">
  <si>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</si>
  <si>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</si>
  <si>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</si>
  <si>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</si>
  <si>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</si>
  <si>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</si>
  <si>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</si>
  <si>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</si>
  <si>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</si>
  <si>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</si>
  <si>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</si>
  <si>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</si>
  <si>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</si>
  <si>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</si>
  <si>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</si>
  <si>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</si>
  <si>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</si>
  <si>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</si>
  <si>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</si>
  <si>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</si>
  <si>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</si>
  <si>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</si>
  <si>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</si>
  <si>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</si>
  <si>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</si>
  <si>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</si>
  <si>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</si>
  <si>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</si>
  <si>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</si>
  <si>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</si>
  <si>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</si>
  <si>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</si>
  <si>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</si>
  <si>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</si>
  <si>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</si>
  <si>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</si>
  <si>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</si>
  <si>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</si>
  <si>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</si>
  <si>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</si>
  <si>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</si>
  <si>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</si>
  <si>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</si>
  <si>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</si>
  <si>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</si>
  <si>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</si>
  <si>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</si>
  <si>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</si>
  <si>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</si>
  <si>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</si>
  <si>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</si>
  <si>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</si>
  <si>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</si>
  <si>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</si>
  <si>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</si>
  <si>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</si>
  <si>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</si>
  <si>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</si>
  <si>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</si>
  <si>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</si>
  <si>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</si>
  <si>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</si>
  <si>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</si>
  <si>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</si>
  <si>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</si>
  <si>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</si>
  <si>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</si>
  <si>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</si>
  <si>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</si>
  <si>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</si>
  <si>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</si>
  <si>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</si>
  <si>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</si>
  <si>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</si>
  <si>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</si>
  <si>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</si>
  <si>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</si>
  <si>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</si>
  <si>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</si>
  <si>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</si>
  <si>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</si>
  <si>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</si>
  <si>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</si>
  <si>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</si>
  <si>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</si>
  <si>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</si>
  <si>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</si>
  <si>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</si>
  <si>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</si>
  <si>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</si>
  <si>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</si>
  <si>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</si>
  <si>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</si>
  <si>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</si>
  <si>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</si>
  <si>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</si>
  <si>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</si>
  <si>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</si>
  <si>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</si>
  <si>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</si>
  <si>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</si>
  <si>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</si>
  <si>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</si>
  <si>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</si>
  <si>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</si>
  <si>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</si>
  <si>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</si>
  <si>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</si>
  <si>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</si>
  <si>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</si>
  <si>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</si>
  <si>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</si>
  <si>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</si>
  <si>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</si>
  <si>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</si>
  <si>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</si>
  <si>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</si>
  <si>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</si>
  <si>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</si>
  <si>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</si>
  <si>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</si>
  <si>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</si>
  <si>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</si>
  <si>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</si>
  <si>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</si>
  <si>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</si>
  <si>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</si>
  <si>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</si>
  <si>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</si>
  <si>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</si>
  <si>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</si>
  <si>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</si>
  <si>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</si>
  <si>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</si>
  <si>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</si>
  <si>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</si>
  <si>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</si>
  <si>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</si>
  <si>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</si>
  <si>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</si>
  <si>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</si>
  <si>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</si>
  <si>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</si>
  <si>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</si>
  <si>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</si>
  <si>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</si>
  <si>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</si>
  <si>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</si>
  <si>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</si>
  <si>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</si>
  <si>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</si>
  <si>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</si>
  <si>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</si>
  <si>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</si>
  <si>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</si>
  <si>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</si>
  <si>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</si>
  <si>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</si>
  <si>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</si>
  <si>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</si>
  <si>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</si>
  <si>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</si>
  <si>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</si>
  <si>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</si>
  <si>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</si>
  <si>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</si>
  <si>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</si>
  <si>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</si>
  <si>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</si>
  <si>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</si>
  <si>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</si>
  <si>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</si>
  <si>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</si>
  <si>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</si>
  <si>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</si>
  <si>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</si>
  <si>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</si>
  <si>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</si>
  <si>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</si>
  <si>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</si>
  <si>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</si>
  <si>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</si>
  <si>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</si>
  <si>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</si>
  <si>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</si>
  <si>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</si>
  <si>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</si>
  <si>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</si>
  <si>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</si>
  <si>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</si>
  <si>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</si>
  <si>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</si>
  <si>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</si>
  <si>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</si>
  <si>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</si>
  <si>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</si>
  <si>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</si>
  <si>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</si>
  <si>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</si>
  <si>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</si>
  <si>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</si>
  <si>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</si>
  <si>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</si>
  <si>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</si>
  <si>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</si>
  <si>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</si>
  <si>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</si>
  <si>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</si>
  <si>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</si>
  <si>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</si>
  <si>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</si>
  <si>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</si>
  <si>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</si>
  <si>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</si>
  <si>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</si>
  <si>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</si>
  <si>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</si>
  <si>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</si>
  <si>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</si>
  <si>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</si>
  <si>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</si>
  <si>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</si>
  <si>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</si>
  <si>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</si>
  <si>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</si>
  <si>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</si>
  <si>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</si>
  <si>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</si>
  <si>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</si>
  <si>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</si>
  <si>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</si>
  <si>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</si>
  <si>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</si>
  <si>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</si>
  <si>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</si>
  <si>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</si>
  <si>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</si>
  <si>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</si>
  <si>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</si>
  <si>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</si>
  <si>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</si>
  <si>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</si>
  <si>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</si>
  <si>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</si>
  <si>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</si>
  <si>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</si>
  <si>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</si>
  <si>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</si>
  <si>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</si>
  <si>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</si>
  <si>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</si>
  <si>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</si>
  <si>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</si>
  <si>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</si>
  <si>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</si>
  <si>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</si>
  <si>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</si>
  <si>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</si>
  <si>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</si>
  <si>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</si>
  <si>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</si>
  <si>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</si>
  <si>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</si>
  <si>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</si>
  <si>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</si>
  <si>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</si>
  <si>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</si>
  <si>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</si>
  <si>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</si>
  <si>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</si>
  <si>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</si>
  <si>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</si>
  <si>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</si>
  <si>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</si>
  <si>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</si>
  <si>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</si>
  <si>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</si>
  <si>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</si>
  <si>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</si>
  <si>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</si>
  <si>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</si>
  <si>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</si>
  <si>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</si>
  <si>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</si>
  <si>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</si>
  <si>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</si>
  <si>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</si>
  <si>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</si>
  <si>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</si>
  <si>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</si>
  <si>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</si>
  <si>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</si>
  <si>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</si>
  <si>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</si>
  <si>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</si>
  <si>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</si>
  <si>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</si>
  <si>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</si>
  <si>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</si>
  <si>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</si>
  <si>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</si>
  <si>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</si>
  <si>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</si>
  <si>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</si>
  <si>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</si>
  <si>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</si>
  <si>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</si>
  <si>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</si>
  <si>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</si>
  <si>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</si>
  <si>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</si>
  <si>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</si>
  <si>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</si>
  <si>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</si>
  <si>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</si>
  <si>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</si>
  <si>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</si>
  <si>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</si>
  <si>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</si>
  <si>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</si>
  <si>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</si>
  <si>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</si>
  <si>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</si>
  <si>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</si>
  <si>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</si>
  <si>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</si>
  <si>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</si>
  <si>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</si>
  <si>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</si>
  <si>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</si>
  <si>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</si>
  <si>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</si>
  <si>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</si>
  <si>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</si>
  <si>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</si>
  <si>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</si>
  <si>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</si>
  <si>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</si>
  <si>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</si>
  <si>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</si>
  <si>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</si>
  <si>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</si>
  <si>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</si>
  <si>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</si>
  <si>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</si>
  <si>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</si>
  <si>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</si>
  <si>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</si>
  <si>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</si>
  <si>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</si>
  <si>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</si>
  <si>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</si>
  <si>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</si>
  <si>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</si>
  <si>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</si>
  <si>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</si>
  <si>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</si>
  <si>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</si>
  <si>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</si>
  <si>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</si>
  <si>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</si>
  <si>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</si>
  <si>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</si>
  <si>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</si>
  <si>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</si>
  <si>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</si>
  <si>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</si>
  <si>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</si>
  <si>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</si>
  <si>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</si>
  <si>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</si>
  <si>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</si>
  <si>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</si>
  <si>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</si>
  <si>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</si>
  <si>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</si>
  <si>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</si>
  <si>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</si>
  <si>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</si>
  <si>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</si>
  <si>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</si>
  <si>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</si>
  <si>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</si>
  <si>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</si>
  <si>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</si>
  <si>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</si>
  <si>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</si>
  <si>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</si>
  <si>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</si>
  <si>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</si>
  <si>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</si>
  <si>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</si>
  <si>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</si>
  <si>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</si>
  <si>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</si>
  <si>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</si>
  <si>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</si>
  <si>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</si>
  <si>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</si>
  <si>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</si>
  <si>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</si>
  <si>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</si>
  <si>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</si>
  <si>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</si>
  <si>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</si>
  <si>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</si>
  <si>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</si>
  <si>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</si>
  <si>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</si>
  <si>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</si>
  <si>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</si>
  <si>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</si>
  <si>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</si>
  <si>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</si>
  <si>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</si>
  <si>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</si>
  <si>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</si>
  <si>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</si>
  <si>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</si>
  <si>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</si>
  <si>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</si>
  <si>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</si>
  <si>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</si>
  <si>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</si>
  <si>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</si>
  <si>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</si>
  <si>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</si>
  <si>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</si>
  <si>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</si>
  <si>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</si>
  <si>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</si>
  <si>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</si>
  <si>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</si>
  <si>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</si>
  <si>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</si>
  <si>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</si>
  <si>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</si>
  <si>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</si>
  <si>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</si>
  <si>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</si>
  <si>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</si>
  <si>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</si>
  <si>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</si>
  <si>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</si>
  <si>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</si>
  <si>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</si>
  <si>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</si>
  <si>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</si>
  <si>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</si>
  <si>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</si>
  <si>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</si>
  <si>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</si>
  <si>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</si>
  <si>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</si>
  <si>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</si>
  <si>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</si>
  <si>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</si>
  <si>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</si>
  <si>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</si>
  <si>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</si>
  <si>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</si>
  <si>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</si>
  <si>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</si>
  <si>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</si>
  <si>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</si>
  <si>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</si>
  <si>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</si>
  <si>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</si>
  <si>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</si>
  <si>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</si>
  <si>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</si>
  <si>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</si>
  <si>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</si>
  <si>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</si>
  <si>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</si>
  <si>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</si>
  <si>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</si>
  <si>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</si>
  <si>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</si>
  <si>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</si>
  <si>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</si>
  <si>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</si>
  <si>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</si>
  <si>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</si>
  <si>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</si>
  <si>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</si>
  <si>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</si>
  <si>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</si>
  <si>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</si>
  <si>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54IS2023/01/31</t>
  </si>
  <si>
    <t>31-01-2023</t>
  </si>
  <si>
    <t>IssueTime</t>
  </si>
  <si>
    <t>SHPPBPL</t>
  </si>
  <si>
    <t>NIRANISUGAR</t>
  </si>
  <si>
    <t>Teesta_III</t>
  </si>
  <si>
    <t>SOLAPUR_SOLAR</t>
  </si>
  <si>
    <t>MRNCANEPWR</t>
  </si>
  <si>
    <t>APNRL</t>
  </si>
  <si>
    <t>HP</t>
  </si>
  <si>
    <t>CHANJUII</t>
  </si>
  <si>
    <t>GOA_Beneficiary</t>
  </si>
  <si>
    <t>KEDARSUGAR</t>
  </si>
  <si>
    <t>UTTARAKHAND</t>
  </si>
  <si>
    <t>SHIVSHAKTISUGAR</t>
  </si>
  <si>
    <t>Meghalaya_Ben</t>
  </si>
  <si>
    <t>TS1PL_BKN</t>
  </si>
  <si>
    <t xml:space="preserve">Northern_Railway_Delhi 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</si>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</sst>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140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140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140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140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140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140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140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140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140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140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140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140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140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140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140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140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140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140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140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140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140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140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140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140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140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140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140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140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140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140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140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140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140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140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140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20</v>
          </cell>
          <cell r="D40">
            <v>155</v>
          </cell>
          <cell r="E40">
            <v>0</v>
          </cell>
          <cell r="H40">
            <v>140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20</v>
          </cell>
          <cell r="D41">
            <v>155</v>
          </cell>
          <cell r="E41">
            <v>0</v>
          </cell>
          <cell r="H41">
            <v>140</v>
          </cell>
          <cell r="I41">
            <v>20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20</v>
          </cell>
          <cell r="D42">
            <v>155</v>
          </cell>
          <cell r="E42">
            <v>0</v>
          </cell>
          <cell r="H42">
            <v>140</v>
          </cell>
          <cell r="I42">
            <v>20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20</v>
          </cell>
          <cell r="D43">
            <v>155</v>
          </cell>
          <cell r="E43">
            <v>0</v>
          </cell>
          <cell r="H43">
            <v>140</v>
          </cell>
          <cell r="I43">
            <v>20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40</v>
          </cell>
          <cell r="D44">
            <v>135</v>
          </cell>
          <cell r="E44">
            <v>0</v>
          </cell>
          <cell r="H44">
            <v>140</v>
          </cell>
          <cell r="I44">
            <v>40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40</v>
          </cell>
          <cell r="D45">
            <v>135</v>
          </cell>
          <cell r="E45">
            <v>0</v>
          </cell>
          <cell r="H45">
            <v>140</v>
          </cell>
          <cell r="I45">
            <v>40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60</v>
          </cell>
          <cell r="D46">
            <v>105</v>
          </cell>
          <cell r="E46">
            <v>0</v>
          </cell>
          <cell r="H46">
            <v>140</v>
          </cell>
          <cell r="I46">
            <v>60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60</v>
          </cell>
          <cell r="D47">
            <v>105</v>
          </cell>
          <cell r="E47">
            <v>0</v>
          </cell>
          <cell r="H47">
            <v>140</v>
          </cell>
          <cell r="I47">
            <v>60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80</v>
          </cell>
          <cell r="D48">
            <v>85</v>
          </cell>
          <cell r="E48">
            <v>0</v>
          </cell>
          <cell r="H48">
            <v>140</v>
          </cell>
          <cell r="I48">
            <v>80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325</v>
          </cell>
          <cell r="C50">
            <v>0</v>
          </cell>
          <cell r="D50">
            <v>0</v>
          </cell>
          <cell r="E50">
            <v>0</v>
          </cell>
          <cell r="H50">
            <v>325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325</v>
          </cell>
          <cell r="C51">
            <v>0</v>
          </cell>
          <cell r="D51">
            <v>0</v>
          </cell>
          <cell r="E51">
            <v>0</v>
          </cell>
          <cell r="H51">
            <v>325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325</v>
          </cell>
          <cell r="C52">
            <v>0</v>
          </cell>
          <cell r="D52">
            <v>0</v>
          </cell>
          <cell r="E52">
            <v>0</v>
          </cell>
          <cell r="H52">
            <v>325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325</v>
          </cell>
          <cell r="C53">
            <v>0</v>
          </cell>
          <cell r="D53">
            <v>0</v>
          </cell>
          <cell r="E53">
            <v>0</v>
          </cell>
          <cell r="H53">
            <v>325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325</v>
          </cell>
          <cell r="C54">
            <v>0</v>
          </cell>
          <cell r="D54">
            <v>0</v>
          </cell>
          <cell r="E54">
            <v>0</v>
          </cell>
          <cell r="H54">
            <v>325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325</v>
          </cell>
          <cell r="C55">
            <v>0</v>
          </cell>
          <cell r="D55">
            <v>0</v>
          </cell>
          <cell r="E55">
            <v>0</v>
          </cell>
          <cell r="H55">
            <v>325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325</v>
          </cell>
          <cell r="C56">
            <v>0</v>
          </cell>
          <cell r="D56">
            <v>20</v>
          </cell>
          <cell r="E56">
            <v>0</v>
          </cell>
          <cell r="H56">
            <v>325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325</v>
          </cell>
          <cell r="C57">
            <v>0</v>
          </cell>
          <cell r="D57">
            <v>20</v>
          </cell>
          <cell r="E57">
            <v>0</v>
          </cell>
          <cell r="H57">
            <v>325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325</v>
          </cell>
          <cell r="C58">
            <v>0</v>
          </cell>
          <cell r="D58">
            <v>20</v>
          </cell>
          <cell r="E58">
            <v>0</v>
          </cell>
          <cell r="H58">
            <v>325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325</v>
          </cell>
          <cell r="C59">
            <v>0</v>
          </cell>
          <cell r="D59">
            <v>20</v>
          </cell>
          <cell r="E59">
            <v>0</v>
          </cell>
          <cell r="H59">
            <v>325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325</v>
          </cell>
          <cell r="C60">
            <v>0</v>
          </cell>
          <cell r="D60">
            <v>20</v>
          </cell>
          <cell r="E60">
            <v>0</v>
          </cell>
          <cell r="H60">
            <v>325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325</v>
          </cell>
          <cell r="C61">
            <v>0</v>
          </cell>
          <cell r="D61">
            <v>20</v>
          </cell>
          <cell r="E61">
            <v>0</v>
          </cell>
          <cell r="H61">
            <v>325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325</v>
          </cell>
          <cell r="C62">
            <v>0</v>
          </cell>
          <cell r="D62">
            <v>20</v>
          </cell>
          <cell r="E62">
            <v>0</v>
          </cell>
          <cell r="H62">
            <v>325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325</v>
          </cell>
          <cell r="C63">
            <v>0</v>
          </cell>
          <cell r="D63">
            <v>20</v>
          </cell>
          <cell r="E63">
            <v>0</v>
          </cell>
          <cell r="H63">
            <v>325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325</v>
          </cell>
          <cell r="C64">
            <v>0</v>
          </cell>
          <cell r="D64">
            <v>20</v>
          </cell>
          <cell r="E64">
            <v>0</v>
          </cell>
          <cell r="H64">
            <v>325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325</v>
          </cell>
          <cell r="C65">
            <v>0</v>
          </cell>
          <cell r="D65">
            <v>20</v>
          </cell>
          <cell r="E65">
            <v>0</v>
          </cell>
          <cell r="H65">
            <v>325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325</v>
          </cell>
          <cell r="C66">
            <v>0</v>
          </cell>
          <cell r="D66">
            <v>20</v>
          </cell>
          <cell r="E66">
            <v>0</v>
          </cell>
          <cell r="H66">
            <v>325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325</v>
          </cell>
          <cell r="C67">
            <v>0</v>
          </cell>
          <cell r="D67">
            <v>20</v>
          </cell>
          <cell r="E67">
            <v>0</v>
          </cell>
          <cell r="H67">
            <v>325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325</v>
          </cell>
          <cell r="C68">
            <v>0</v>
          </cell>
          <cell r="D68">
            <v>20</v>
          </cell>
          <cell r="E68">
            <v>0</v>
          </cell>
          <cell r="H68">
            <v>325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325</v>
          </cell>
          <cell r="C69">
            <v>0</v>
          </cell>
          <cell r="D69">
            <v>20</v>
          </cell>
          <cell r="E69">
            <v>0</v>
          </cell>
          <cell r="H69">
            <v>325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325</v>
          </cell>
          <cell r="C70">
            <v>0</v>
          </cell>
          <cell r="D70">
            <v>20</v>
          </cell>
          <cell r="E70">
            <v>0</v>
          </cell>
          <cell r="H70">
            <v>325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325</v>
          </cell>
          <cell r="C71">
            <v>0</v>
          </cell>
          <cell r="D71">
            <v>20</v>
          </cell>
          <cell r="E71">
            <v>0</v>
          </cell>
          <cell r="H71">
            <v>325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325</v>
          </cell>
          <cell r="C72">
            <v>0</v>
          </cell>
          <cell r="D72">
            <v>20</v>
          </cell>
          <cell r="E72">
            <v>0</v>
          </cell>
          <cell r="H72">
            <v>325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325</v>
          </cell>
          <cell r="C73">
            <v>0</v>
          </cell>
          <cell r="D73">
            <v>20</v>
          </cell>
          <cell r="E73">
            <v>0</v>
          </cell>
          <cell r="H73">
            <v>325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325</v>
          </cell>
          <cell r="C74">
            <v>0</v>
          </cell>
          <cell r="D74">
            <v>20</v>
          </cell>
          <cell r="E74">
            <v>0</v>
          </cell>
          <cell r="H74">
            <v>325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276.60000000000002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276.60000000000002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276.60000000000002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301.21600000000001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301.21600000000001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301.21600000000001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301.21600000000001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301.21600000000001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301.21600000000001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276.60000000000002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276.60000000000002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276.60000000000002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276.60000000000002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276.60000000000002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276.60000000000002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276.60000000000002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276.60000000000002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301.21600000000001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301.21600000000001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311.21600000000001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311.21600000000001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311.21600000000001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311.21600000000001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311.21600000000001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311.21600000000001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301.21600000000001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276.60000000000002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276.60000000000002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276.60000000000002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276.60000000000002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44957</v>
      </c>
      <c r="Z3" s="37">
        <f>S3</f>
        <v>44957</v>
      </c>
      <c r="AE3" s="36"/>
      <c r="AH3" s="38">
        <f>AV4</f>
        <v>44957</v>
      </c>
    </row>
    <row r="4" spans="1:48" ht="15.75" thickBot="1">
      <c r="A4" s="37">
        <f>frq!A1</f>
        <v>44957</v>
      </c>
      <c r="L4" s="37">
        <f>frq!A1</f>
        <v>44957</v>
      </c>
      <c r="P4" s="37">
        <f>frq!A1</f>
        <v>44957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19.431999999999999</v>
      </c>
      <c r="AF6" s="56">
        <f>'MSW BWN'!C3</f>
        <v>19.431999999999999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17.896000000000001</v>
      </c>
      <c r="AF7" s="56">
        <f>'MSW BWN'!C4</f>
        <v>17.896000000000001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18.856000000000002</v>
      </c>
      <c r="AF8" s="56">
        <f>'MSW BWN'!C5</f>
        <v>18.856000000000002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19.468</v>
      </c>
      <c r="AF9" s="56">
        <f>'MSW BWN'!C6</f>
        <v>19.468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18.931999999999999</v>
      </c>
      <c r="AF10" s="56">
        <f>'MSW BWN'!C7</f>
        <v>18.931999999999999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19.2</v>
      </c>
      <c r="AF11" s="56">
        <f>'MSW BWN'!C8</f>
        <v>19.2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19.756</v>
      </c>
      <c r="AF12" s="56">
        <f>'MSW BWN'!C9</f>
        <v>19.756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20.276</v>
      </c>
      <c r="AF13" s="56">
        <f>'MSW BWN'!C10</f>
        <v>20.276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19.623999999999999</v>
      </c>
      <c r="AF14" s="56">
        <f>'MSW BWN'!C11</f>
        <v>19.623999999999999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19.123999999999999</v>
      </c>
      <c r="AF15" s="56">
        <f>'MSW BWN'!C12</f>
        <v>19.123999999999999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19.544</v>
      </c>
      <c r="AF16" s="56">
        <f>'MSW BWN'!C13</f>
        <v>19.544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20.16</v>
      </c>
      <c r="AF17" s="56">
        <f>'MSW BWN'!C14</f>
        <v>20.16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20.18</v>
      </c>
      <c r="AF18" s="56">
        <f>'MSW BWN'!C15</f>
        <v>20.18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19.911999999999999</v>
      </c>
      <c r="AF19" s="56">
        <f>'MSW BWN'!C16</f>
        <v>19.911999999999999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19.928000000000001</v>
      </c>
      <c r="AF20" s="56">
        <f>'MSW BWN'!C17</f>
        <v>19.928000000000001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20.12</v>
      </c>
      <c r="AF21" s="56">
        <f>'MSW BWN'!C18</f>
        <v>20.12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19.776</v>
      </c>
      <c r="AF22" s="56">
        <f>'MSW BWN'!C19</f>
        <v>19.776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19.756</v>
      </c>
      <c r="AF23" s="56">
        <f>'MSW BWN'!C20</f>
        <v>19.756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19.756</v>
      </c>
      <c r="AF24" s="56">
        <f>'MSW BWN'!C21</f>
        <v>19.756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19.795999999999999</v>
      </c>
      <c r="AF25" s="56">
        <f>'MSW BWN'!C22</f>
        <v>19.795999999999999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19.815999999999999</v>
      </c>
      <c r="AF26" s="56">
        <f>'MSW BWN'!C23</f>
        <v>19.815999999999999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19.872</v>
      </c>
      <c r="AF27" s="56">
        <f>'MSW BWN'!C24</f>
        <v>19.872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19.968</v>
      </c>
      <c r="AF28" s="56">
        <f>'MSW BWN'!C25</f>
        <v>19.968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20.007999999999999</v>
      </c>
      <c r="AF29" s="56">
        <f>'MSW BWN'!C26</f>
        <v>20.007999999999999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18.911999999999999</v>
      </c>
      <c r="AF30" s="56">
        <f>'MSW BWN'!C27</f>
        <v>18.911999999999999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6.9150000000000003E-2</v>
      </c>
      <c r="H31" s="54">
        <f>(BAWANA!U28+BAWANA!V28)/4000</f>
        <v>0</v>
      </c>
      <c r="I31" s="54"/>
      <c r="J31" s="54">
        <f t="shared" si="3"/>
        <v>6.9150000000000003E-2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19.72</v>
      </c>
      <c r="AF31" s="56">
        <f>'MSW BWN'!C28</f>
        <v>19.72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6.9150000000000003E-2</v>
      </c>
      <c r="H32" s="54">
        <f>(BAWANA!U29+BAWANA!V29)/4000</f>
        <v>0</v>
      </c>
      <c r="I32" s="54"/>
      <c r="J32" s="54">
        <f t="shared" si="3"/>
        <v>6.9150000000000003E-2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19.084</v>
      </c>
      <c r="AF32" s="56">
        <f>'MSW BWN'!C29</f>
        <v>19.084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6.9150000000000003E-2</v>
      </c>
      <c r="H33" s="54">
        <f>(BAWANA!U30+BAWANA!V30)/4000</f>
        <v>0</v>
      </c>
      <c r="I33" s="54"/>
      <c r="J33" s="54">
        <f t="shared" si="3"/>
        <v>6.9150000000000003E-2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20.14</v>
      </c>
      <c r="AF33" s="56">
        <f>'MSW BWN'!C30</f>
        <v>20.14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7.5303999999999996E-2</v>
      </c>
      <c r="H34" s="54">
        <f>(BAWANA!U31+BAWANA!V31)/4000</f>
        <v>0</v>
      </c>
      <c r="I34" s="54"/>
      <c r="J34" s="54">
        <f t="shared" si="3"/>
        <v>7.5303999999999996E-2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20.295999999999999</v>
      </c>
      <c r="AF34" s="56">
        <f>'MSW BWN'!C31</f>
        <v>20.295999999999999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7.5303999999999996E-2</v>
      </c>
      <c r="H35" s="54">
        <f>(BAWANA!U32+BAWANA!V32)/4000</f>
        <v>0</v>
      </c>
      <c r="I35" s="54"/>
      <c r="J35" s="54">
        <f t="shared" si="3"/>
        <v>7.5303999999999996E-2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19.123999999999999</v>
      </c>
      <c r="AF35" s="56">
        <f>'MSW BWN'!C32</f>
        <v>19.123999999999999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7.5303999999999996E-2</v>
      </c>
      <c r="H36" s="54">
        <f>(BAWANA!U33+BAWANA!V33)/4000</f>
        <v>0</v>
      </c>
      <c r="I36" s="54"/>
      <c r="J36" s="54">
        <f t="shared" si="3"/>
        <v>7.5303999999999996E-2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19.928000000000001</v>
      </c>
      <c r="AF36" s="56">
        <f>'MSW BWN'!C33</f>
        <v>19.928000000000001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7.5303999999999996E-2</v>
      </c>
      <c r="H37" s="54">
        <f>(BAWANA!U34+BAWANA!V34)/4000</f>
        <v>0</v>
      </c>
      <c r="I37" s="54"/>
      <c r="J37" s="54">
        <f t="shared" si="3"/>
        <v>7.5303999999999996E-2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19.584</v>
      </c>
      <c r="AF37" s="56">
        <f>'MSW BWN'!C34</f>
        <v>19.584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19.544</v>
      </c>
      <c r="AF38" s="56">
        <f>'MSW BWN'!C35</f>
        <v>19.544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19.756</v>
      </c>
      <c r="AF39" s="56">
        <f>'MSW BWN'!C36</f>
        <v>19.756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18.911999999999999</v>
      </c>
      <c r="AF40" s="56">
        <f>'MSW BWN'!C37</f>
        <v>18.911999999999999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18.931999999999999</v>
      </c>
      <c r="AF41" s="56">
        <f>'MSW BWN'!C38</f>
        <v>18.931999999999999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18.968</v>
      </c>
      <c r="AF42" s="56">
        <f>'MSW BWN'!C39</f>
        <v>18.968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19.256</v>
      </c>
      <c r="AF43" s="56">
        <f>'MSW BWN'!C40</f>
        <v>19.256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19.488</v>
      </c>
      <c r="AF44" s="56">
        <f>'MSW BWN'!C41</f>
        <v>19.488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19.352</v>
      </c>
      <c r="AF45" s="56">
        <f>'MSW BWN'!C42</f>
        <v>19.352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18.795999999999999</v>
      </c>
      <c r="AF46" s="56">
        <f>'MSW BWN'!C43</f>
        <v>18.795999999999999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18.488</v>
      </c>
      <c r="AF47" s="56">
        <f>'MSW BWN'!C44</f>
        <v>18.488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18.356000000000002</v>
      </c>
      <c r="AF48" s="56">
        <f>'MSW BWN'!C45</f>
        <v>18.356000000000002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17.032</v>
      </c>
      <c r="AF49" s="56">
        <f>'MSW BWN'!C46</f>
        <v>17.032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7.5303999999999996E-2</v>
      </c>
      <c r="H50" s="54">
        <f>(BAWANA!U47+BAWANA!V47)/4000</f>
        <v>0</v>
      </c>
      <c r="I50" s="54"/>
      <c r="J50" s="54">
        <f t="shared" si="3"/>
        <v>7.5303999999999996E-2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16.664000000000001</v>
      </c>
      <c r="AF50" s="56">
        <f>'MSW BWN'!C47</f>
        <v>16.664000000000001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7.5303999999999996E-2</v>
      </c>
      <c r="H51" s="54">
        <f>(BAWANA!U48+BAWANA!V48)/4000</f>
        <v>0</v>
      </c>
      <c r="I51" s="54"/>
      <c r="J51" s="54">
        <f t="shared" si="3"/>
        <v>7.5303999999999996E-2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17.128</v>
      </c>
      <c r="AF51" s="56">
        <f>'MSW BWN'!C48</f>
        <v>17.128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6.9150000000000003E-2</v>
      </c>
      <c r="H52" s="54">
        <f>(BAWANA!U49+BAWANA!V49)/4000</f>
        <v>0</v>
      </c>
      <c r="I52" s="54"/>
      <c r="J52" s="54">
        <f t="shared" si="3"/>
        <v>6.9150000000000003E-2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16.936</v>
      </c>
      <c r="AF52" s="56">
        <f>'MSW BWN'!C49</f>
        <v>16.936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6.9150000000000003E-2</v>
      </c>
      <c r="H53" s="54">
        <f>(BAWANA!U50+BAWANA!V50)/4000</f>
        <v>0</v>
      </c>
      <c r="I53" s="54"/>
      <c r="J53" s="54">
        <f t="shared" si="3"/>
        <v>6.9150000000000003E-2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15.688000000000001</v>
      </c>
      <c r="AF53" s="56">
        <f>'MSW BWN'!C50</f>
        <v>15.688000000000001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6.9150000000000003E-2</v>
      </c>
      <c r="H54" s="54">
        <f>(BAWANA!U51+BAWANA!V51)/4000</f>
        <v>0</v>
      </c>
      <c r="I54" s="54"/>
      <c r="J54" s="54">
        <f t="shared" si="3"/>
        <v>6.9150000000000003E-2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15.648</v>
      </c>
      <c r="AF54" s="56">
        <f>'MSW BWN'!C51</f>
        <v>15.648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6.9150000000000003E-2</v>
      </c>
      <c r="H55" s="54">
        <f>(BAWANA!U52+BAWANA!V52)/4000</f>
        <v>0</v>
      </c>
      <c r="I55" s="54"/>
      <c r="J55" s="54">
        <f t="shared" si="3"/>
        <v>6.9150000000000003E-2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15.936</v>
      </c>
      <c r="AF55" s="56">
        <f>'MSW BWN'!C52</f>
        <v>15.936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6.9150000000000003E-2</v>
      </c>
      <c r="H56" s="54">
        <f>(BAWANA!U53+BAWANA!V53)/4000</f>
        <v>0</v>
      </c>
      <c r="I56" s="54"/>
      <c r="J56" s="54">
        <f t="shared" si="3"/>
        <v>6.9150000000000003E-2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18.931999999999999</v>
      </c>
      <c r="AF56" s="56">
        <f>'MSW BWN'!C53</f>
        <v>18.931999999999999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6.9150000000000003E-2</v>
      </c>
      <c r="H57" s="54">
        <f>(BAWANA!U54+BAWANA!V54)/4000</f>
        <v>0</v>
      </c>
      <c r="I57" s="54"/>
      <c r="J57" s="54">
        <f t="shared" si="3"/>
        <v>6.9150000000000003E-2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20.66</v>
      </c>
      <c r="AF57" s="56">
        <f>'MSW BWN'!C54</f>
        <v>20.66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6.9150000000000003E-2</v>
      </c>
      <c r="H58" s="54">
        <f>(BAWANA!U55+BAWANA!V55)/4000</f>
        <v>0</v>
      </c>
      <c r="I58" s="54"/>
      <c r="J58" s="54">
        <f t="shared" si="3"/>
        <v>6.9150000000000003E-2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20.968</v>
      </c>
      <c r="AF58" s="56">
        <f>'MSW BWN'!C55</f>
        <v>20.968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20.832000000000001</v>
      </c>
      <c r="AF59" s="56">
        <f>'MSW BWN'!C56</f>
        <v>20.832000000000001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20.428000000000001</v>
      </c>
      <c r="AF60" s="56">
        <f>'MSW BWN'!C57</f>
        <v>20.428000000000001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20.216000000000001</v>
      </c>
      <c r="AF61" s="56">
        <f>'MSW BWN'!C58</f>
        <v>20.216000000000001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19.488</v>
      </c>
      <c r="AF62" s="56">
        <f>'MSW BWN'!C59</f>
        <v>19.488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19.411999999999999</v>
      </c>
      <c r="AF63" s="56">
        <f>'MSW BWN'!C60</f>
        <v>19.411999999999999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19.431999999999999</v>
      </c>
      <c r="AF64" s="56">
        <f>'MSW BWN'!C61</f>
        <v>19.431999999999999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19.928000000000001</v>
      </c>
      <c r="AF65" s="56">
        <f>'MSW BWN'!C62</f>
        <v>19.928000000000001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20.007999999999999</v>
      </c>
      <c r="AF66" s="56">
        <f>'MSW BWN'!C63</f>
        <v>20.007999999999999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19.527999999999999</v>
      </c>
      <c r="AF67" s="56">
        <f>'MSW BWN'!C64</f>
        <v>19.527999999999999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19.544</v>
      </c>
      <c r="AF68" s="56">
        <f>'MSW BWN'!C65</f>
        <v>19.544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19.123999999999999</v>
      </c>
      <c r="AF69" s="56">
        <f>'MSW BWN'!C66</f>
        <v>19.123999999999999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19.411999999999999</v>
      </c>
      <c r="AF70" s="56">
        <f>'MSW BWN'!C67</f>
        <v>19.411999999999999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18.68</v>
      </c>
      <c r="AF71" s="56">
        <f>'MSW BWN'!C68</f>
        <v>18.68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18.643999999999998</v>
      </c>
      <c r="AF72" s="56">
        <f>'MSW BWN'!C69</f>
        <v>18.643999999999998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19.564</v>
      </c>
      <c r="AF73" s="56">
        <f>'MSW BWN'!C70</f>
        <v>19.564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19.027999999999999</v>
      </c>
      <c r="AF74" s="56">
        <f>'MSW BWN'!C71</f>
        <v>19.027999999999999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19.256</v>
      </c>
      <c r="AF75" s="56">
        <f>'MSW BWN'!C72</f>
        <v>19.256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6.9150000000000003E-2</v>
      </c>
      <c r="H76" s="54">
        <f>(BAWANA!U73+BAWANA!V73)/4000</f>
        <v>0</v>
      </c>
      <c r="I76" s="54"/>
      <c r="J76" s="54">
        <f t="shared" si="9"/>
        <v>6.9150000000000003E-2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18.815999999999999</v>
      </c>
      <c r="AF76" s="56">
        <f>'MSW BWN'!C73</f>
        <v>18.815999999999999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7.5303999999999996E-2</v>
      </c>
      <c r="H77" s="54">
        <f>(BAWANA!U74+BAWANA!V74)/4000</f>
        <v>0</v>
      </c>
      <c r="I77" s="54"/>
      <c r="J77" s="54">
        <f t="shared" si="9"/>
        <v>7.5303999999999996E-2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18.28</v>
      </c>
      <c r="AF77" s="56">
        <f>'MSW BWN'!C74</f>
        <v>18.28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7.5303999999999996E-2</v>
      </c>
      <c r="H78" s="54">
        <f>(BAWANA!U75+BAWANA!V75)/4000</f>
        <v>0</v>
      </c>
      <c r="I78" s="54"/>
      <c r="J78" s="54">
        <f t="shared" si="9"/>
        <v>7.5303999999999996E-2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17.416</v>
      </c>
      <c r="AF78" s="56">
        <f>'MSW BWN'!C75</f>
        <v>17.416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7.7803999999999998E-2</v>
      </c>
      <c r="H79" s="54">
        <f>(BAWANA!U76+BAWANA!V76)/4000</f>
        <v>0</v>
      </c>
      <c r="I79" s="54"/>
      <c r="J79" s="54">
        <f t="shared" si="9"/>
        <v>7.7803999999999998E-2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18.739999999999998</v>
      </c>
      <c r="AF79" s="56">
        <f>'MSW BWN'!C76</f>
        <v>18.739999999999998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7.7803999999999998E-2</v>
      </c>
      <c r="H80" s="54">
        <f>(BAWANA!U77+BAWANA!V77)/4000</f>
        <v>0</v>
      </c>
      <c r="I80" s="54"/>
      <c r="J80" s="54">
        <f t="shared" si="9"/>
        <v>7.7803999999999998E-2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18.739999999999998</v>
      </c>
      <c r="AF80" s="56">
        <f>'MSW BWN'!C77</f>
        <v>18.739999999999998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7.7803999999999998E-2</v>
      </c>
      <c r="H81" s="54">
        <f>(BAWANA!U78+BAWANA!V78)/4000</f>
        <v>0</v>
      </c>
      <c r="I81" s="54"/>
      <c r="J81" s="54">
        <f t="shared" si="9"/>
        <v>7.7803999999999998E-2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18.584</v>
      </c>
      <c r="AF81" s="56">
        <f>'MSW BWN'!C78</f>
        <v>18.584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7.7803999999999998E-2</v>
      </c>
      <c r="H82" s="54">
        <f>(BAWANA!U79+BAWANA!V79)/4000</f>
        <v>0</v>
      </c>
      <c r="I82" s="54"/>
      <c r="J82" s="54">
        <f t="shared" si="9"/>
        <v>7.7803999999999998E-2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18.952000000000002</v>
      </c>
      <c r="AF82" s="56">
        <f>'MSW BWN'!C79</f>
        <v>18.952000000000002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7.7803999999999998E-2</v>
      </c>
      <c r="H83" s="54">
        <f>(BAWANA!U80+BAWANA!V80)/4000</f>
        <v>0</v>
      </c>
      <c r="I83" s="54"/>
      <c r="J83" s="54">
        <f t="shared" si="9"/>
        <v>7.7803999999999998E-2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19.64</v>
      </c>
      <c r="AF83" s="56">
        <f>'MSW BWN'!C80</f>
        <v>19.64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7.7803999999999998E-2</v>
      </c>
      <c r="H84" s="54">
        <f>(BAWANA!U81+BAWANA!V81)/4000</f>
        <v>0</v>
      </c>
      <c r="I84" s="54"/>
      <c r="J84" s="54">
        <f t="shared" si="9"/>
        <v>7.7803999999999998E-2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19.295999999999999</v>
      </c>
      <c r="AF84" s="56">
        <f>'MSW BWN'!C81</f>
        <v>19.295999999999999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7.5303999999999996E-2</v>
      </c>
      <c r="H85" s="54">
        <f>(BAWANA!U82+BAWANA!V82)/4000</f>
        <v>0</v>
      </c>
      <c r="I85" s="54"/>
      <c r="J85" s="54">
        <f t="shared" si="9"/>
        <v>7.5303999999999996E-2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18.872</v>
      </c>
      <c r="AF85" s="56">
        <f>'MSW BWN'!C82</f>
        <v>18.872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6.9150000000000003E-2</v>
      </c>
      <c r="H86" s="54">
        <f>(BAWANA!U83+BAWANA!V83)/4000</f>
        <v>0</v>
      </c>
      <c r="I86" s="54"/>
      <c r="J86" s="54">
        <f t="shared" si="9"/>
        <v>6.9150000000000003E-2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18.472000000000001</v>
      </c>
      <c r="AF86" s="56">
        <f>'MSW BWN'!C83</f>
        <v>18.472000000000001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6.9150000000000003E-2</v>
      </c>
      <c r="H87" s="54">
        <f>(BAWANA!U84+BAWANA!V84)/4000</f>
        <v>0</v>
      </c>
      <c r="I87" s="54"/>
      <c r="J87" s="54">
        <f t="shared" si="9"/>
        <v>6.9150000000000003E-2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18.28</v>
      </c>
      <c r="AF87" s="56">
        <f>'MSW BWN'!C84</f>
        <v>18.28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6.9150000000000003E-2</v>
      </c>
      <c r="H88" s="54">
        <f>(BAWANA!U85+BAWANA!V85)/4000</f>
        <v>0</v>
      </c>
      <c r="I88" s="54"/>
      <c r="J88" s="54">
        <f t="shared" si="9"/>
        <v>6.9150000000000003E-2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19.16</v>
      </c>
      <c r="AF88" s="56">
        <f>'MSW BWN'!C85</f>
        <v>19.16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6.9150000000000003E-2</v>
      </c>
      <c r="H89" s="54">
        <f>(BAWANA!U86+BAWANA!V86)/4000</f>
        <v>0</v>
      </c>
      <c r="I89" s="54"/>
      <c r="J89" s="54">
        <f t="shared" si="9"/>
        <v>6.9150000000000003E-2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19.123999999999999</v>
      </c>
      <c r="AF89" s="56">
        <f>'MSW BWN'!C86</f>
        <v>19.123999999999999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19.948</v>
      </c>
      <c r="AF90" s="56">
        <f>'MSW BWN'!C87</f>
        <v>19.948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19.084</v>
      </c>
      <c r="AF91" s="56">
        <f>'MSW BWN'!C88</f>
        <v>19.084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17.835999999999999</v>
      </c>
      <c r="AF92" s="56">
        <f>'MSW BWN'!C89</f>
        <v>17.835999999999999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17.588000000000001</v>
      </c>
      <c r="AF93" s="56">
        <f>'MSW BWN'!C90</f>
        <v>17.588000000000001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17.032</v>
      </c>
      <c r="AF94" s="56">
        <f>'MSW BWN'!C91</f>
        <v>17.032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17.684000000000001</v>
      </c>
      <c r="AF95" s="56">
        <f>'MSW BWN'!C92</f>
        <v>17.684000000000001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18.088000000000001</v>
      </c>
      <c r="AF96" s="56">
        <f>'MSW BWN'!C93</f>
        <v>18.088000000000001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18.047999999999998</v>
      </c>
      <c r="AF97" s="56">
        <f>'MSW BWN'!C94</f>
        <v>18.047999999999998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18.391999999999999</v>
      </c>
      <c r="AF98" s="56">
        <f>'MSW BWN'!C95</f>
        <v>18.391999999999999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18.623999999999999</v>
      </c>
      <c r="AF99" s="56">
        <f>'MSW BWN'!C96</f>
        <v>18.623999999999999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19.047999999999998</v>
      </c>
      <c r="AF100" s="56">
        <f>'MSW BWN'!C97</f>
        <v>19.047999999999998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18.315999999999999</v>
      </c>
      <c r="AF101" s="56">
        <f>'MSW BWN'!C98</f>
        <v>18.315999999999999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6.7868099999999982</v>
      </c>
      <c r="H102" s="54">
        <f t="shared" si="14"/>
        <v>0</v>
      </c>
      <c r="I102" s="54"/>
      <c r="J102" s="54">
        <f t="shared" si="14"/>
        <v>6.7868099999999982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1827.9680000000012</v>
      </c>
      <c r="AF102" s="71">
        <f t="shared" si="16"/>
        <v>1827.9680000000012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492</v>
      </c>
      <c r="X1" t="s">
        <v>492</v>
      </c>
      <c r="Y1" t="s">
        <v>493</v>
      </c>
      <c r="Z1" t="s">
        <v>494</v>
      </c>
      <c r="AA1" t="s">
        <v>495</v>
      </c>
      <c r="AB1" t="s">
        <v>492</v>
      </c>
      <c r="AC1" t="s">
        <v>492</v>
      </c>
      <c r="AD1" t="s">
        <v>496</v>
      </c>
      <c r="AE1" t="s">
        <v>492</v>
      </c>
      <c r="AF1" t="s">
        <v>497</v>
      </c>
      <c r="AG1" t="s">
        <v>492</v>
      </c>
      <c r="AH1" t="s">
        <v>149</v>
      </c>
      <c r="AI1" t="s">
        <v>499</v>
      </c>
      <c r="AJ1" t="s">
        <v>149</v>
      </c>
      <c r="AK1" t="s">
        <v>492</v>
      </c>
      <c r="AL1" t="s">
        <v>501</v>
      </c>
      <c r="AM1" t="s">
        <v>492</v>
      </c>
      <c r="AN1" t="s">
        <v>150</v>
      </c>
      <c r="AO1" t="s">
        <v>150</v>
      </c>
      <c r="AP1" t="s">
        <v>503</v>
      </c>
      <c r="AQ1" t="s">
        <v>492</v>
      </c>
      <c r="AR1" t="s">
        <v>150</v>
      </c>
      <c r="AS1" t="s">
        <v>149</v>
      </c>
      <c r="AT1" t="s">
        <v>150</v>
      </c>
      <c r="AU1" t="s">
        <v>505</v>
      </c>
      <c r="AV1" t="s">
        <v>150</v>
      </c>
      <c r="AW1" t="s">
        <v>150</v>
      </c>
      <c r="AX1" t="s">
        <v>505</v>
      </c>
      <c r="AY1" t="s">
        <v>150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W2" s="30" t="s">
        <v>237</v>
      </c>
      <c r="X2" t="s">
        <v>270</v>
      </c>
      <c r="Y2" t="s">
        <v>149</v>
      </c>
      <c r="Z2" t="s">
        <v>149</v>
      </c>
      <c r="AA2" t="s">
        <v>405</v>
      </c>
      <c r="AB2" t="s">
        <v>281</v>
      </c>
      <c r="AC2" t="s">
        <v>268</v>
      </c>
      <c r="AD2" t="s">
        <v>149</v>
      </c>
      <c r="AE2" t="s">
        <v>282</v>
      </c>
      <c r="AF2" t="s">
        <v>150</v>
      </c>
      <c r="AG2" t="s">
        <v>269</v>
      </c>
      <c r="AH2" t="s">
        <v>498</v>
      </c>
      <c r="AI2" t="s">
        <v>153</v>
      </c>
      <c r="AJ2" t="s">
        <v>500</v>
      </c>
      <c r="AK2" t="s">
        <v>240</v>
      </c>
      <c r="AL2" t="s">
        <v>149</v>
      </c>
      <c r="AM2" t="s">
        <v>283</v>
      </c>
      <c r="AN2" t="s">
        <v>498</v>
      </c>
      <c r="AO2" t="s">
        <v>502</v>
      </c>
      <c r="AP2" t="s">
        <v>405</v>
      </c>
      <c r="AQ2" t="s">
        <v>232</v>
      </c>
      <c r="AR2" t="s">
        <v>498</v>
      </c>
      <c r="AS2" t="s">
        <v>498</v>
      </c>
      <c r="AT2" t="s">
        <v>504</v>
      </c>
      <c r="AU2" t="s">
        <v>149</v>
      </c>
      <c r="AV2" t="s">
        <v>504</v>
      </c>
      <c r="AW2" t="s">
        <v>504</v>
      </c>
      <c r="AX2" t="s">
        <v>150</v>
      </c>
      <c r="AY2" t="s">
        <v>504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2.62</v>
      </c>
      <c r="I3" s="95">
        <v>0.34</v>
      </c>
      <c r="J3" s="95">
        <v>3.11</v>
      </c>
      <c r="K3" s="95">
        <v>0</v>
      </c>
      <c r="L3" s="95">
        <v>7.69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0.36</v>
      </c>
      <c r="X3">
        <v>0.38</v>
      </c>
      <c r="Y3">
        <v>0</v>
      </c>
      <c r="Z3">
        <v>0</v>
      </c>
      <c r="AA3">
        <v>0</v>
      </c>
      <c r="AB3">
        <v>0.33</v>
      </c>
      <c r="AC3">
        <v>0.55000000000000004</v>
      </c>
      <c r="AD3">
        <v>0</v>
      </c>
      <c r="AE3">
        <v>0.57999999999999996</v>
      </c>
      <c r="AF3">
        <v>0</v>
      </c>
      <c r="AG3">
        <v>0.24</v>
      </c>
      <c r="AH3">
        <v>0</v>
      </c>
      <c r="AI3">
        <v>2.75</v>
      </c>
      <c r="AJ3">
        <v>0</v>
      </c>
      <c r="AK3">
        <v>0.32</v>
      </c>
      <c r="AL3">
        <v>0</v>
      </c>
      <c r="AM3">
        <v>0.22</v>
      </c>
      <c r="AN3">
        <v>0</v>
      </c>
      <c r="AO3">
        <v>50</v>
      </c>
      <c r="AP3">
        <v>7.69</v>
      </c>
      <c r="AQ3">
        <v>0.34</v>
      </c>
      <c r="AR3">
        <v>17.18</v>
      </c>
      <c r="AS3">
        <v>51.25</v>
      </c>
      <c r="AT3">
        <v>40</v>
      </c>
      <c r="AU3">
        <v>0</v>
      </c>
      <c r="AV3">
        <v>20</v>
      </c>
      <c r="AW3">
        <v>10</v>
      </c>
      <c r="AX3">
        <v>0</v>
      </c>
      <c r="AY3">
        <v>60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2.62</v>
      </c>
      <c r="I4" s="88">
        <v>0.34</v>
      </c>
      <c r="J4" s="88">
        <v>3.11</v>
      </c>
      <c r="K4" s="88">
        <v>0</v>
      </c>
      <c r="L4" s="88">
        <v>7.69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0.36</v>
      </c>
      <c r="X4">
        <v>0.38</v>
      </c>
      <c r="Y4">
        <v>0</v>
      </c>
      <c r="Z4">
        <v>0</v>
      </c>
      <c r="AA4">
        <v>0</v>
      </c>
      <c r="AB4">
        <v>0.33</v>
      </c>
      <c r="AC4">
        <v>0.55000000000000004</v>
      </c>
      <c r="AD4">
        <v>0</v>
      </c>
      <c r="AE4">
        <v>0.57999999999999996</v>
      </c>
      <c r="AF4">
        <v>0</v>
      </c>
      <c r="AG4">
        <v>0.24</v>
      </c>
      <c r="AH4">
        <v>0</v>
      </c>
      <c r="AI4">
        <v>2.75</v>
      </c>
      <c r="AJ4">
        <v>0</v>
      </c>
      <c r="AK4">
        <v>0.32</v>
      </c>
      <c r="AL4">
        <v>0</v>
      </c>
      <c r="AM4">
        <v>0.22</v>
      </c>
      <c r="AN4">
        <v>0</v>
      </c>
      <c r="AO4">
        <v>50</v>
      </c>
      <c r="AP4">
        <v>7.69</v>
      </c>
      <c r="AQ4">
        <v>0.34</v>
      </c>
      <c r="AR4">
        <v>17.18</v>
      </c>
      <c r="AS4">
        <v>51.25</v>
      </c>
      <c r="AT4">
        <v>40</v>
      </c>
      <c r="AU4">
        <v>0</v>
      </c>
      <c r="AV4">
        <v>20</v>
      </c>
      <c r="AW4">
        <v>10</v>
      </c>
      <c r="AX4">
        <v>0</v>
      </c>
      <c r="AY4">
        <v>60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2.62</v>
      </c>
      <c r="I5" s="88">
        <v>0.34</v>
      </c>
      <c r="J5" s="88">
        <v>3.11</v>
      </c>
      <c r="K5" s="88">
        <v>0</v>
      </c>
      <c r="L5" s="88">
        <v>7.69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0.36</v>
      </c>
      <c r="X5">
        <v>0.38</v>
      </c>
      <c r="Y5">
        <v>0</v>
      </c>
      <c r="Z5">
        <v>0</v>
      </c>
      <c r="AA5">
        <v>0</v>
      </c>
      <c r="AB5">
        <v>0.33</v>
      </c>
      <c r="AC5">
        <v>0.55000000000000004</v>
      </c>
      <c r="AD5">
        <v>0</v>
      </c>
      <c r="AE5">
        <v>0.57999999999999996</v>
      </c>
      <c r="AF5">
        <v>0</v>
      </c>
      <c r="AG5">
        <v>0.24</v>
      </c>
      <c r="AH5">
        <v>0</v>
      </c>
      <c r="AI5">
        <v>2.75</v>
      </c>
      <c r="AJ5">
        <v>0</v>
      </c>
      <c r="AK5">
        <v>0.32</v>
      </c>
      <c r="AL5">
        <v>0</v>
      </c>
      <c r="AM5">
        <v>0.22</v>
      </c>
      <c r="AN5">
        <v>0</v>
      </c>
      <c r="AO5">
        <v>50</v>
      </c>
      <c r="AP5">
        <v>7.69</v>
      </c>
      <c r="AQ5">
        <v>0.34</v>
      </c>
      <c r="AR5">
        <v>17.18</v>
      </c>
      <c r="AS5">
        <v>51.25</v>
      </c>
      <c r="AT5">
        <v>40</v>
      </c>
      <c r="AU5">
        <v>0</v>
      </c>
      <c r="AV5">
        <v>20</v>
      </c>
      <c r="AW5">
        <v>10</v>
      </c>
      <c r="AX5">
        <v>0</v>
      </c>
      <c r="AY5">
        <v>60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2.62</v>
      </c>
      <c r="I6" s="88">
        <v>0.34</v>
      </c>
      <c r="J6" s="88">
        <v>3.11</v>
      </c>
      <c r="K6" s="88">
        <v>0</v>
      </c>
      <c r="L6" s="88">
        <v>7.69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0.36</v>
      </c>
      <c r="X6">
        <v>0.38</v>
      </c>
      <c r="Y6">
        <v>0</v>
      </c>
      <c r="Z6">
        <v>0</v>
      </c>
      <c r="AA6">
        <v>0</v>
      </c>
      <c r="AB6">
        <v>0.33</v>
      </c>
      <c r="AC6">
        <v>0.55000000000000004</v>
      </c>
      <c r="AD6">
        <v>0</v>
      </c>
      <c r="AE6">
        <v>0.57999999999999996</v>
      </c>
      <c r="AF6">
        <v>0</v>
      </c>
      <c r="AG6">
        <v>0.24</v>
      </c>
      <c r="AH6">
        <v>0</v>
      </c>
      <c r="AI6">
        <v>2.75</v>
      </c>
      <c r="AJ6">
        <v>0</v>
      </c>
      <c r="AK6">
        <v>0.32</v>
      </c>
      <c r="AL6">
        <v>0</v>
      </c>
      <c r="AM6">
        <v>0.22</v>
      </c>
      <c r="AN6">
        <v>0</v>
      </c>
      <c r="AO6">
        <v>50</v>
      </c>
      <c r="AP6">
        <v>7.69</v>
      </c>
      <c r="AQ6">
        <v>0.34</v>
      </c>
      <c r="AR6">
        <v>17.18</v>
      </c>
      <c r="AS6">
        <v>51.25</v>
      </c>
      <c r="AT6">
        <v>40</v>
      </c>
      <c r="AU6">
        <v>0</v>
      </c>
      <c r="AV6">
        <v>20</v>
      </c>
      <c r="AW6">
        <v>10</v>
      </c>
      <c r="AX6">
        <v>0</v>
      </c>
      <c r="AY6">
        <v>60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2.62</v>
      </c>
      <c r="I7" s="88">
        <v>0.34</v>
      </c>
      <c r="J7" s="88">
        <v>3.11</v>
      </c>
      <c r="K7" s="88">
        <v>0</v>
      </c>
      <c r="L7" s="88">
        <v>7.69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0.36</v>
      </c>
      <c r="X7">
        <v>0.38</v>
      </c>
      <c r="Y7">
        <v>0</v>
      </c>
      <c r="Z7">
        <v>0</v>
      </c>
      <c r="AA7">
        <v>0</v>
      </c>
      <c r="AB7">
        <v>0.33</v>
      </c>
      <c r="AC7">
        <v>0.55000000000000004</v>
      </c>
      <c r="AD7">
        <v>0</v>
      </c>
      <c r="AE7">
        <v>0.57999999999999996</v>
      </c>
      <c r="AF7">
        <v>0</v>
      </c>
      <c r="AG7">
        <v>0.24</v>
      </c>
      <c r="AH7">
        <v>0</v>
      </c>
      <c r="AI7">
        <v>2.75</v>
      </c>
      <c r="AJ7">
        <v>0</v>
      </c>
      <c r="AK7">
        <v>0.32</v>
      </c>
      <c r="AL7">
        <v>0</v>
      </c>
      <c r="AM7">
        <v>0.22</v>
      </c>
      <c r="AN7">
        <v>0</v>
      </c>
      <c r="AO7">
        <v>50</v>
      </c>
      <c r="AP7">
        <v>7.69</v>
      </c>
      <c r="AQ7">
        <v>0.34</v>
      </c>
      <c r="AR7">
        <v>17.18</v>
      </c>
      <c r="AS7">
        <v>51.25</v>
      </c>
      <c r="AT7">
        <v>40</v>
      </c>
      <c r="AU7">
        <v>0</v>
      </c>
      <c r="AV7">
        <v>20</v>
      </c>
      <c r="AW7">
        <v>10</v>
      </c>
      <c r="AX7">
        <v>0</v>
      </c>
      <c r="AY7">
        <v>60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2.62</v>
      </c>
      <c r="I8" s="88">
        <v>0.34</v>
      </c>
      <c r="J8" s="88">
        <v>3.11</v>
      </c>
      <c r="K8" s="88">
        <v>0</v>
      </c>
      <c r="L8" s="88">
        <v>7.69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0.36</v>
      </c>
      <c r="X8">
        <v>0.38</v>
      </c>
      <c r="Y8">
        <v>0</v>
      </c>
      <c r="Z8">
        <v>0</v>
      </c>
      <c r="AA8">
        <v>0</v>
      </c>
      <c r="AB8">
        <v>0.33</v>
      </c>
      <c r="AC8">
        <v>0.55000000000000004</v>
      </c>
      <c r="AD8">
        <v>0</v>
      </c>
      <c r="AE8">
        <v>0.57999999999999996</v>
      </c>
      <c r="AF8">
        <v>0</v>
      </c>
      <c r="AG8">
        <v>0.24</v>
      </c>
      <c r="AH8">
        <v>0</v>
      </c>
      <c r="AI8">
        <v>2.75</v>
      </c>
      <c r="AJ8">
        <v>0</v>
      </c>
      <c r="AK8">
        <v>0.32</v>
      </c>
      <c r="AL8">
        <v>0</v>
      </c>
      <c r="AM8">
        <v>0.22</v>
      </c>
      <c r="AN8">
        <v>0</v>
      </c>
      <c r="AO8">
        <v>50</v>
      </c>
      <c r="AP8">
        <v>7.69</v>
      </c>
      <c r="AQ8">
        <v>0.34</v>
      </c>
      <c r="AR8">
        <v>17.18</v>
      </c>
      <c r="AS8">
        <v>51.25</v>
      </c>
      <c r="AT8">
        <v>40</v>
      </c>
      <c r="AU8">
        <v>0</v>
      </c>
      <c r="AV8">
        <v>20</v>
      </c>
      <c r="AW8">
        <v>10</v>
      </c>
      <c r="AX8">
        <v>0</v>
      </c>
      <c r="AY8">
        <v>60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2.62</v>
      </c>
      <c r="I9" s="88">
        <v>0.34</v>
      </c>
      <c r="J9" s="88">
        <v>3.11</v>
      </c>
      <c r="K9" s="88">
        <v>0</v>
      </c>
      <c r="L9" s="88">
        <v>7.69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0.36</v>
      </c>
      <c r="X9">
        <v>0.38</v>
      </c>
      <c r="Y9">
        <v>0</v>
      </c>
      <c r="Z9">
        <v>0</v>
      </c>
      <c r="AA9">
        <v>0</v>
      </c>
      <c r="AB9">
        <v>0.33</v>
      </c>
      <c r="AC9">
        <v>0.55000000000000004</v>
      </c>
      <c r="AD9">
        <v>0</v>
      </c>
      <c r="AE9">
        <v>0.57999999999999996</v>
      </c>
      <c r="AF9">
        <v>0</v>
      </c>
      <c r="AG9">
        <v>0.24</v>
      </c>
      <c r="AH9">
        <v>0</v>
      </c>
      <c r="AI9">
        <v>2.75</v>
      </c>
      <c r="AJ9">
        <v>0</v>
      </c>
      <c r="AK9">
        <v>0.32</v>
      </c>
      <c r="AL9">
        <v>0</v>
      </c>
      <c r="AM9">
        <v>0.22</v>
      </c>
      <c r="AN9">
        <v>0</v>
      </c>
      <c r="AO9">
        <v>50</v>
      </c>
      <c r="AP9">
        <v>7.69</v>
      </c>
      <c r="AQ9">
        <v>0.34</v>
      </c>
      <c r="AR9">
        <v>17.18</v>
      </c>
      <c r="AS9">
        <v>51.25</v>
      </c>
      <c r="AT9">
        <v>40</v>
      </c>
      <c r="AU9">
        <v>0</v>
      </c>
      <c r="AV9">
        <v>20</v>
      </c>
      <c r="AW9">
        <v>10</v>
      </c>
      <c r="AX9">
        <v>0</v>
      </c>
      <c r="AY9">
        <v>60</v>
      </c>
    </row>
    <row r="10" spans="1:51">
      <c r="A10" t="s">
        <v>266</v>
      </c>
      <c r="C10" t="s">
        <v>239</v>
      </c>
      <c r="G10" t="s">
        <v>52</v>
      </c>
      <c r="H10" s="115">
        <v>2.62</v>
      </c>
      <c r="I10" s="88">
        <v>0.34</v>
      </c>
      <c r="J10" s="88">
        <v>3.11</v>
      </c>
      <c r="K10" s="88">
        <v>0</v>
      </c>
      <c r="L10" s="88">
        <v>7.69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0.36</v>
      </c>
      <c r="X10">
        <v>0.38</v>
      </c>
      <c r="Y10">
        <v>0</v>
      </c>
      <c r="Z10">
        <v>0</v>
      </c>
      <c r="AA10">
        <v>0</v>
      </c>
      <c r="AB10">
        <v>0.33</v>
      </c>
      <c r="AC10">
        <v>0.55000000000000004</v>
      </c>
      <c r="AD10">
        <v>0</v>
      </c>
      <c r="AE10">
        <v>0.57999999999999996</v>
      </c>
      <c r="AF10">
        <v>0</v>
      </c>
      <c r="AG10">
        <v>0.24</v>
      </c>
      <c r="AH10">
        <v>0</v>
      </c>
      <c r="AI10">
        <v>2.75</v>
      </c>
      <c r="AJ10">
        <v>0</v>
      </c>
      <c r="AK10">
        <v>0.32</v>
      </c>
      <c r="AL10">
        <v>0</v>
      </c>
      <c r="AM10">
        <v>0.22</v>
      </c>
      <c r="AN10">
        <v>0</v>
      </c>
      <c r="AO10">
        <v>50</v>
      </c>
      <c r="AP10">
        <v>7.69</v>
      </c>
      <c r="AQ10">
        <v>0.34</v>
      </c>
      <c r="AR10">
        <v>17.18</v>
      </c>
      <c r="AS10">
        <v>51.25</v>
      </c>
      <c r="AT10">
        <v>40</v>
      </c>
      <c r="AU10">
        <v>0</v>
      </c>
      <c r="AV10">
        <v>20</v>
      </c>
      <c r="AW10">
        <v>10</v>
      </c>
      <c r="AX10">
        <v>0</v>
      </c>
      <c r="AY10">
        <v>60</v>
      </c>
    </row>
    <row r="11" spans="1:51">
      <c r="A11" t="s">
        <v>246</v>
      </c>
      <c r="C11" t="s">
        <v>342</v>
      </c>
      <c r="G11" t="s">
        <v>53</v>
      </c>
      <c r="H11" s="115">
        <v>2.62</v>
      </c>
      <c r="I11" s="88">
        <v>0.34</v>
      </c>
      <c r="J11" s="88">
        <v>3.11</v>
      </c>
      <c r="K11" s="88">
        <v>0</v>
      </c>
      <c r="L11" s="88">
        <v>7.69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0.36</v>
      </c>
      <c r="X11">
        <v>0.38</v>
      </c>
      <c r="Y11">
        <v>0</v>
      </c>
      <c r="Z11">
        <v>0</v>
      </c>
      <c r="AA11">
        <v>0</v>
      </c>
      <c r="AB11">
        <v>0.33</v>
      </c>
      <c r="AC11">
        <v>0.55000000000000004</v>
      </c>
      <c r="AD11">
        <v>0</v>
      </c>
      <c r="AE11">
        <v>0.57999999999999996</v>
      </c>
      <c r="AF11">
        <v>0</v>
      </c>
      <c r="AG11">
        <v>0.24</v>
      </c>
      <c r="AH11">
        <v>0</v>
      </c>
      <c r="AI11">
        <v>2.75</v>
      </c>
      <c r="AJ11">
        <v>0</v>
      </c>
      <c r="AK11">
        <v>0.32</v>
      </c>
      <c r="AL11">
        <v>0</v>
      </c>
      <c r="AM11">
        <v>0.22</v>
      </c>
      <c r="AN11">
        <v>0</v>
      </c>
      <c r="AO11">
        <v>50</v>
      </c>
      <c r="AP11">
        <v>7.69</v>
      </c>
      <c r="AQ11">
        <v>0.34</v>
      </c>
      <c r="AR11">
        <v>17.18</v>
      </c>
      <c r="AS11">
        <v>51.25</v>
      </c>
      <c r="AT11">
        <v>40</v>
      </c>
      <c r="AU11">
        <v>0</v>
      </c>
      <c r="AV11">
        <v>20</v>
      </c>
      <c r="AW11">
        <v>10</v>
      </c>
      <c r="AX11">
        <v>0</v>
      </c>
      <c r="AY11">
        <v>60</v>
      </c>
    </row>
    <row r="12" spans="1:51">
      <c r="A12" t="s">
        <v>247</v>
      </c>
      <c r="C12" t="s">
        <v>362</v>
      </c>
      <c r="G12" t="s">
        <v>54</v>
      </c>
      <c r="H12" s="115">
        <v>2.62</v>
      </c>
      <c r="I12" s="88">
        <v>0.34</v>
      </c>
      <c r="J12" s="88">
        <v>3.11</v>
      </c>
      <c r="K12" s="88">
        <v>0</v>
      </c>
      <c r="L12" s="88">
        <v>7.69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0.36</v>
      </c>
      <c r="X12">
        <v>0.38</v>
      </c>
      <c r="Y12">
        <v>0</v>
      </c>
      <c r="Z12">
        <v>0</v>
      </c>
      <c r="AA12">
        <v>0</v>
      </c>
      <c r="AB12">
        <v>0.33</v>
      </c>
      <c r="AC12">
        <v>0.55000000000000004</v>
      </c>
      <c r="AD12">
        <v>0</v>
      </c>
      <c r="AE12">
        <v>0.57999999999999996</v>
      </c>
      <c r="AF12">
        <v>0</v>
      </c>
      <c r="AG12">
        <v>0.24</v>
      </c>
      <c r="AH12">
        <v>0</v>
      </c>
      <c r="AI12">
        <v>2.75</v>
      </c>
      <c r="AJ12">
        <v>0</v>
      </c>
      <c r="AK12">
        <v>0.32</v>
      </c>
      <c r="AL12">
        <v>0</v>
      </c>
      <c r="AM12">
        <v>0.22</v>
      </c>
      <c r="AN12">
        <v>0</v>
      </c>
      <c r="AO12">
        <v>50</v>
      </c>
      <c r="AP12">
        <v>7.69</v>
      </c>
      <c r="AQ12">
        <v>0.34</v>
      </c>
      <c r="AR12">
        <v>17.18</v>
      </c>
      <c r="AS12">
        <v>51.25</v>
      </c>
      <c r="AT12">
        <v>40</v>
      </c>
      <c r="AU12">
        <v>0</v>
      </c>
      <c r="AV12">
        <v>20</v>
      </c>
      <c r="AW12">
        <v>10</v>
      </c>
      <c r="AX12">
        <v>0</v>
      </c>
      <c r="AY12">
        <v>60</v>
      </c>
    </row>
    <row r="13" spans="1:51">
      <c r="A13" t="s">
        <v>248</v>
      </c>
      <c r="G13" t="s">
        <v>55</v>
      </c>
      <c r="H13" s="115">
        <v>2.62</v>
      </c>
      <c r="I13" s="88">
        <v>0.34</v>
      </c>
      <c r="J13" s="88">
        <v>3.11</v>
      </c>
      <c r="K13" s="88">
        <v>0</v>
      </c>
      <c r="L13" s="88">
        <v>7.69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0.36</v>
      </c>
      <c r="X13">
        <v>0.38</v>
      </c>
      <c r="Y13">
        <v>0</v>
      </c>
      <c r="Z13">
        <v>0</v>
      </c>
      <c r="AA13">
        <v>0</v>
      </c>
      <c r="AB13">
        <v>0.33</v>
      </c>
      <c r="AC13">
        <v>0.55000000000000004</v>
      </c>
      <c r="AD13">
        <v>0</v>
      </c>
      <c r="AE13">
        <v>0.57999999999999996</v>
      </c>
      <c r="AF13">
        <v>0</v>
      </c>
      <c r="AG13">
        <v>0.24</v>
      </c>
      <c r="AH13">
        <v>0</v>
      </c>
      <c r="AI13">
        <v>2.75</v>
      </c>
      <c r="AJ13">
        <v>0</v>
      </c>
      <c r="AK13">
        <v>0.32</v>
      </c>
      <c r="AL13">
        <v>0</v>
      </c>
      <c r="AM13">
        <v>0.22</v>
      </c>
      <c r="AN13">
        <v>0</v>
      </c>
      <c r="AO13">
        <v>50</v>
      </c>
      <c r="AP13">
        <v>7.69</v>
      </c>
      <c r="AQ13">
        <v>0.34</v>
      </c>
      <c r="AR13">
        <v>17.18</v>
      </c>
      <c r="AS13">
        <v>51.25</v>
      </c>
      <c r="AT13">
        <v>40</v>
      </c>
      <c r="AU13">
        <v>0</v>
      </c>
      <c r="AV13">
        <v>20</v>
      </c>
      <c r="AW13">
        <v>10</v>
      </c>
      <c r="AX13">
        <v>0</v>
      </c>
      <c r="AY13">
        <v>60</v>
      </c>
    </row>
    <row r="14" spans="1:51">
      <c r="A14" t="s">
        <v>249</v>
      </c>
      <c r="G14" t="s">
        <v>56</v>
      </c>
      <c r="H14" s="115">
        <v>2.62</v>
      </c>
      <c r="I14" s="88">
        <v>0.34</v>
      </c>
      <c r="J14" s="88">
        <v>3.11</v>
      </c>
      <c r="K14" s="88">
        <v>0</v>
      </c>
      <c r="L14" s="88">
        <v>7.69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0.36</v>
      </c>
      <c r="X14">
        <v>0.38</v>
      </c>
      <c r="Y14">
        <v>0</v>
      </c>
      <c r="Z14">
        <v>0</v>
      </c>
      <c r="AA14">
        <v>0</v>
      </c>
      <c r="AB14">
        <v>0.33</v>
      </c>
      <c r="AC14">
        <v>0.55000000000000004</v>
      </c>
      <c r="AD14">
        <v>0</v>
      </c>
      <c r="AE14">
        <v>0.57999999999999996</v>
      </c>
      <c r="AF14">
        <v>0</v>
      </c>
      <c r="AG14">
        <v>0.24</v>
      </c>
      <c r="AH14">
        <v>0</v>
      </c>
      <c r="AI14">
        <v>2.75</v>
      </c>
      <c r="AJ14">
        <v>0</v>
      </c>
      <c r="AK14">
        <v>0.32</v>
      </c>
      <c r="AL14">
        <v>0</v>
      </c>
      <c r="AM14">
        <v>0.22</v>
      </c>
      <c r="AN14">
        <v>0</v>
      </c>
      <c r="AO14">
        <v>50</v>
      </c>
      <c r="AP14">
        <v>7.69</v>
      </c>
      <c r="AQ14">
        <v>0.34</v>
      </c>
      <c r="AR14">
        <v>17.18</v>
      </c>
      <c r="AS14">
        <v>51.25</v>
      </c>
      <c r="AT14">
        <v>40</v>
      </c>
      <c r="AU14">
        <v>0</v>
      </c>
      <c r="AV14">
        <v>20</v>
      </c>
      <c r="AW14">
        <v>10</v>
      </c>
      <c r="AX14">
        <v>0</v>
      </c>
      <c r="AY14">
        <v>60</v>
      </c>
    </row>
    <row r="15" spans="1:51">
      <c r="A15" t="s">
        <v>250</v>
      </c>
      <c r="G15" t="s">
        <v>57</v>
      </c>
      <c r="H15" s="115">
        <v>2.62</v>
      </c>
      <c r="I15" s="88">
        <v>0.34</v>
      </c>
      <c r="J15" s="88">
        <v>3.02</v>
      </c>
      <c r="K15" s="88">
        <v>0</v>
      </c>
      <c r="L15" s="88">
        <v>7.69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0.36</v>
      </c>
      <c r="X15">
        <v>0.38</v>
      </c>
      <c r="Y15">
        <v>0</v>
      </c>
      <c r="Z15">
        <v>0</v>
      </c>
      <c r="AA15">
        <v>0</v>
      </c>
      <c r="AB15">
        <v>0.33</v>
      </c>
      <c r="AC15">
        <v>0.55000000000000004</v>
      </c>
      <c r="AD15">
        <v>0</v>
      </c>
      <c r="AE15">
        <v>0.57999999999999996</v>
      </c>
      <c r="AF15">
        <v>0</v>
      </c>
      <c r="AG15">
        <v>0.24</v>
      </c>
      <c r="AH15">
        <v>0</v>
      </c>
      <c r="AI15">
        <v>2.66</v>
      </c>
      <c r="AJ15">
        <v>0</v>
      </c>
      <c r="AK15">
        <v>0.32</v>
      </c>
      <c r="AL15">
        <v>0</v>
      </c>
      <c r="AM15">
        <v>0.22</v>
      </c>
      <c r="AN15">
        <v>0</v>
      </c>
      <c r="AO15">
        <v>50</v>
      </c>
      <c r="AP15">
        <v>7.69</v>
      </c>
      <c r="AQ15">
        <v>0.34</v>
      </c>
      <c r="AR15">
        <v>17.18</v>
      </c>
      <c r="AS15">
        <v>51.25</v>
      </c>
      <c r="AT15">
        <v>40</v>
      </c>
      <c r="AU15">
        <v>0</v>
      </c>
      <c r="AV15">
        <v>20</v>
      </c>
      <c r="AW15">
        <v>10</v>
      </c>
      <c r="AX15">
        <v>0</v>
      </c>
      <c r="AY15">
        <v>60</v>
      </c>
    </row>
    <row r="16" spans="1:51">
      <c r="A16" t="s">
        <v>251</v>
      </c>
      <c r="G16" t="s">
        <v>58</v>
      </c>
      <c r="H16" s="115">
        <v>2.62</v>
      </c>
      <c r="I16" s="88">
        <v>0.34</v>
      </c>
      <c r="J16" s="88">
        <v>3.02</v>
      </c>
      <c r="K16" s="88">
        <v>0</v>
      </c>
      <c r="L16" s="88">
        <v>7.69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0.36</v>
      </c>
      <c r="X16">
        <v>0.38</v>
      </c>
      <c r="Y16">
        <v>0</v>
      </c>
      <c r="Z16">
        <v>0</v>
      </c>
      <c r="AA16">
        <v>0</v>
      </c>
      <c r="AB16">
        <v>0.33</v>
      </c>
      <c r="AC16">
        <v>0.55000000000000004</v>
      </c>
      <c r="AD16">
        <v>0</v>
      </c>
      <c r="AE16">
        <v>0.57999999999999996</v>
      </c>
      <c r="AF16">
        <v>0</v>
      </c>
      <c r="AG16">
        <v>0.24</v>
      </c>
      <c r="AH16">
        <v>0</v>
      </c>
      <c r="AI16">
        <v>2.66</v>
      </c>
      <c r="AJ16">
        <v>0</v>
      </c>
      <c r="AK16">
        <v>0.32</v>
      </c>
      <c r="AL16">
        <v>0</v>
      </c>
      <c r="AM16">
        <v>0.22</v>
      </c>
      <c r="AN16">
        <v>0</v>
      </c>
      <c r="AO16">
        <v>50</v>
      </c>
      <c r="AP16">
        <v>7.69</v>
      </c>
      <c r="AQ16">
        <v>0.34</v>
      </c>
      <c r="AR16">
        <v>17.18</v>
      </c>
      <c r="AS16">
        <v>51.25</v>
      </c>
      <c r="AT16">
        <v>40</v>
      </c>
      <c r="AU16">
        <v>0</v>
      </c>
      <c r="AV16">
        <v>20</v>
      </c>
      <c r="AW16">
        <v>10</v>
      </c>
      <c r="AX16">
        <v>0</v>
      </c>
      <c r="AY16">
        <v>60</v>
      </c>
    </row>
    <row r="17" spans="1:51">
      <c r="A17" t="s">
        <v>252</v>
      </c>
      <c r="G17" t="s">
        <v>59</v>
      </c>
      <c r="H17" s="115">
        <v>2.62</v>
      </c>
      <c r="I17" s="88">
        <v>0.34</v>
      </c>
      <c r="J17" s="88">
        <v>3.02</v>
      </c>
      <c r="K17" s="88">
        <v>0</v>
      </c>
      <c r="L17" s="88">
        <v>7.69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0.36</v>
      </c>
      <c r="X17">
        <v>0.38</v>
      </c>
      <c r="Y17">
        <v>0</v>
      </c>
      <c r="Z17">
        <v>0</v>
      </c>
      <c r="AA17">
        <v>0</v>
      </c>
      <c r="AB17">
        <v>0.33</v>
      </c>
      <c r="AC17">
        <v>0.55000000000000004</v>
      </c>
      <c r="AD17">
        <v>0</v>
      </c>
      <c r="AE17">
        <v>0.57999999999999996</v>
      </c>
      <c r="AF17">
        <v>0</v>
      </c>
      <c r="AG17">
        <v>0.24</v>
      </c>
      <c r="AH17">
        <v>0</v>
      </c>
      <c r="AI17">
        <v>2.66</v>
      </c>
      <c r="AJ17">
        <v>0</v>
      </c>
      <c r="AK17">
        <v>0.32</v>
      </c>
      <c r="AL17">
        <v>0</v>
      </c>
      <c r="AM17">
        <v>0.22</v>
      </c>
      <c r="AN17">
        <v>0</v>
      </c>
      <c r="AO17">
        <v>50</v>
      </c>
      <c r="AP17">
        <v>7.69</v>
      </c>
      <c r="AQ17">
        <v>0.34</v>
      </c>
      <c r="AR17">
        <v>17.18</v>
      </c>
      <c r="AS17">
        <v>51.25</v>
      </c>
      <c r="AT17">
        <v>40</v>
      </c>
      <c r="AU17">
        <v>0</v>
      </c>
      <c r="AV17">
        <v>20</v>
      </c>
      <c r="AW17">
        <v>10</v>
      </c>
      <c r="AX17">
        <v>0</v>
      </c>
      <c r="AY17">
        <v>60</v>
      </c>
    </row>
    <row r="18" spans="1:51">
      <c r="A18" t="s">
        <v>253</v>
      </c>
      <c r="G18" t="s">
        <v>60</v>
      </c>
      <c r="H18" s="115">
        <v>2.62</v>
      </c>
      <c r="I18" s="88">
        <v>0.34</v>
      </c>
      <c r="J18" s="88">
        <v>3.02</v>
      </c>
      <c r="K18" s="88">
        <v>0</v>
      </c>
      <c r="L18" s="88">
        <v>7.69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0.36</v>
      </c>
      <c r="X18">
        <v>0.38</v>
      </c>
      <c r="Y18">
        <v>0</v>
      </c>
      <c r="Z18">
        <v>0</v>
      </c>
      <c r="AA18">
        <v>0</v>
      </c>
      <c r="AB18">
        <v>0.33</v>
      </c>
      <c r="AC18">
        <v>0.55000000000000004</v>
      </c>
      <c r="AD18">
        <v>0</v>
      </c>
      <c r="AE18">
        <v>0.57999999999999996</v>
      </c>
      <c r="AF18">
        <v>0</v>
      </c>
      <c r="AG18">
        <v>0.24</v>
      </c>
      <c r="AH18">
        <v>0</v>
      </c>
      <c r="AI18">
        <v>2.66</v>
      </c>
      <c r="AJ18">
        <v>0</v>
      </c>
      <c r="AK18">
        <v>0.32</v>
      </c>
      <c r="AL18">
        <v>0</v>
      </c>
      <c r="AM18">
        <v>0.22</v>
      </c>
      <c r="AN18">
        <v>0</v>
      </c>
      <c r="AO18">
        <v>50</v>
      </c>
      <c r="AP18">
        <v>7.69</v>
      </c>
      <c r="AQ18">
        <v>0.34</v>
      </c>
      <c r="AR18">
        <v>17.18</v>
      </c>
      <c r="AS18">
        <v>51.25</v>
      </c>
      <c r="AT18">
        <v>40</v>
      </c>
      <c r="AU18">
        <v>0</v>
      </c>
      <c r="AV18">
        <v>20</v>
      </c>
      <c r="AW18">
        <v>10</v>
      </c>
      <c r="AX18">
        <v>0</v>
      </c>
      <c r="AY18">
        <v>60</v>
      </c>
    </row>
    <row r="19" spans="1:51">
      <c r="A19" t="s">
        <v>267</v>
      </c>
      <c r="G19" t="s">
        <v>61</v>
      </c>
      <c r="H19" s="115">
        <v>2.62</v>
      </c>
      <c r="I19" s="88">
        <v>0.34</v>
      </c>
      <c r="J19" s="88">
        <v>3.02</v>
      </c>
      <c r="K19" s="88">
        <v>0</v>
      </c>
      <c r="L19" s="88">
        <v>7.69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0.36</v>
      </c>
      <c r="X19">
        <v>0.38</v>
      </c>
      <c r="Y19">
        <v>0</v>
      </c>
      <c r="Z19">
        <v>0</v>
      </c>
      <c r="AA19">
        <v>0</v>
      </c>
      <c r="AB19">
        <v>0.33</v>
      </c>
      <c r="AC19">
        <v>0.55000000000000004</v>
      </c>
      <c r="AD19">
        <v>0</v>
      </c>
      <c r="AE19">
        <v>0.57999999999999996</v>
      </c>
      <c r="AF19">
        <v>0</v>
      </c>
      <c r="AG19">
        <v>0.24</v>
      </c>
      <c r="AH19">
        <v>0</v>
      </c>
      <c r="AI19">
        <v>2.66</v>
      </c>
      <c r="AJ19">
        <v>0</v>
      </c>
      <c r="AK19">
        <v>0.32</v>
      </c>
      <c r="AL19">
        <v>0</v>
      </c>
      <c r="AM19">
        <v>0.22</v>
      </c>
      <c r="AN19">
        <v>0</v>
      </c>
      <c r="AO19">
        <v>50</v>
      </c>
      <c r="AP19">
        <v>7.69</v>
      </c>
      <c r="AQ19">
        <v>0.34</v>
      </c>
      <c r="AR19">
        <v>17.18</v>
      </c>
      <c r="AS19">
        <v>51.25</v>
      </c>
      <c r="AT19">
        <v>40</v>
      </c>
      <c r="AU19">
        <v>0</v>
      </c>
      <c r="AV19">
        <v>20</v>
      </c>
      <c r="AW19">
        <v>10</v>
      </c>
      <c r="AX19">
        <v>0</v>
      </c>
      <c r="AY19">
        <v>60</v>
      </c>
    </row>
    <row r="20" spans="1:51">
      <c r="A20" t="s">
        <v>268</v>
      </c>
      <c r="G20" t="s">
        <v>62</v>
      </c>
      <c r="H20" s="115">
        <v>2.62</v>
      </c>
      <c r="I20" s="88">
        <v>0.34</v>
      </c>
      <c r="J20" s="88">
        <v>3.02</v>
      </c>
      <c r="K20" s="88">
        <v>0</v>
      </c>
      <c r="L20" s="88">
        <v>7.69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0.36</v>
      </c>
      <c r="X20">
        <v>0.38</v>
      </c>
      <c r="Y20">
        <v>0</v>
      </c>
      <c r="Z20">
        <v>0</v>
      </c>
      <c r="AA20">
        <v>0</v>
      </c>
      <c r="AB20">
        <v>0.33</v>
      </c>
      <c r="AC20">
        <v>0.55000000000000004</v>
      </c>
      <c r="AD20">
        <v>0</v>
      </c>
      <c r="AE20">
        <v>0.57999999999999996</v>
      </c>
      <c r="AF20">
        <v>0</v>
      </c>
      <c r="AG20">
        <v>0.24</v>
      </c>
      <c r="AH20">
        <v>0</v>
      </c>
      <c r="AI20">
        <v>2.66</v>
      </c>
      <c r="AJ20">
        <v>0</v>
      </c>
      <c r="AK20">
        <v>0.32</v>
      </c>
      <c r="AL20">
        <v>0</v>
      </c>
      <c r="AM20">
        <v>0.22</v>
      </c>
      <c r="AN20">
        <v>0</v>
      </c>
      <c r="AO20">
        <v>50</v>
      </c>
      <c r="AP20">
        <v>7.69</v>
      </c>
      <c r="AQ20">
        <v>0.34</v>
      </c>
      <c r="AR20">
        <v>17.18</v>
      </c>
      <c r="AS20">
        <v>51.25</v>
      </c>
      <c r="AT20">
        <v>40</v>
      </c>
      <c r="AU20">
        <v>0</v>
      </c>
      <c r="AV20">
        <v>20</v>
      </c>
      <c r="AW20">
        <v>10</v>
      </c>
      <c r="AX20">
        <v>0</v>
      </c>
      <c r="AY20">
        <v>60</v>
      </c>
    </row>
    <row r="21" spans="1:51">
      <c r="A21" t="s">
        <v>254</v>
      </c>
      <c r="G21" t="s">
        <v>63</v>
      </c>
      <c r="H21" s="115">
        <v>2.62</v>
      </c>
      <c r="I21" s="88">
        <v>0.34</v>
      </c>
      <c r="J21" s="88">
        <v>3.02</v>
      </c>
      <c r="K21" s="88">
        <v>0</v>
      </c>
      <c r="L21" s="88">
        <v>7.69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0.36</v>
      </c>
      <c r="X21">
        <v>0.38</v>
      </c>
      <c r="Y21">
        <v>0</v>
      </c>
      <c r="Z21">
        <v>0</v>
      </c>
      <c r="AA21">
        <v>0</v>
      </c>
      <c r="AB21">
        <v>0.33</v>
      </c>
      <c r="AC21">
        <v>0.55000000000000004</v>
      </c>
      <c r="AD21">
        <v>0</v>
      </c>
      <c r="AE21">
        <v>0.57999999999999996</v>
      </c>
      <c r="AF21">
        <v>0</v>
      </c>
      <c r="AG21">
        <v>0.24</v>
      </c>
      <c r="AH21">
        <v>0</v>
      </c>
      <c r="AI21">
        <v>2.66</v>
      </c>
      <c r="AJ21">
        <v>0</v>
      </c>
      <c r="AK21">
        <v>0.32</v>
      </c>
      <c r="AL21">
        <v>0</v>
      </c>
      <c r="AM21">
        <v>0.22</v>
      </c>
      <c r="AN21">
        <v>0</v>
      </c>
      <c r="AO21">
        <v>50</v>
      </c>
      <c r="AP21">
        <v>7.69</v>
      </c>
      <c r="AQ21">
        <v>0.34</v>
      </c>
      <c r="AR21">
        <v>17.18</v>
      </c>
      <c r="AS21">
        <v>51.25</v>
      </c>
      <c r="AT21">
        <v>40</v>
      </c>
      <c r="AU21">
        <v>0</v>
      </c>
      <c r="AV21">
        <v>20</v>
      </c>
      <c r="AW21">
        <v>10</v>
      </c>
      <c r="AX21">
        <v>0</v>
      </c>
      <c r="AY21">
        <v>60</v>
      </c>
    </row>
    <row r="22" spans="1:51">
      <c r="A22" t="s">
        <v>255</v>
      </c>
      <c r="G22" t="s">
        <v>64</v>
      </c>
      <c r="H22" s="115">
        <v>2.62</v>
      </c>
      <c r="I22" s="88">
        <v>0.34</v>
      </c>
      <c r="J22" s="88">
        <v>3.02</v>
      </c>
      <c r="K22" s="88">
        <v>0</v>
      </c>
      <c r="L22" s="88">
        <v>7.69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0.36</v>
      </c>
      <c r="X22">
        <v>0.38</v>
      </c>
      <c r="Y22">
        <v>0</v>
      </c>
      <c r="Z22">
        <v>0</v>
      </c>
      <c r="AA22">
        <v>0</v>
      </c>
      <c r="AB22">
        <v>0.33</v>
      </c>
      <c r="AC22">
        <v>0.55000000000000004</v>
      </c>
      <c r="AD22">
        <v>0</v>
      </c>
      <c r="AE22">
        <v>0.57999999999999996</v>
      </c>
      <c r="AF22">
        <v>0</v>
      </c>
      <c r="AG22">
        <v>0.24</v>
      </c>
      <c r="AH22">
        <v>0</v>
      </c>
      <c r="AI22">
        <v>2.66</v>
      </c>
      <c r="AJ22">
        <v>0</v>
      </c>
      <c r="AK22">
        <v>0.32</v>
      </c>
      <c r="AL22">
        <v>0</v>
      </c>
      <c r="AM22">
        <v>0.22</v>
      </c>
      <c r="AN22">
        <v>0</v>
      </c>
      <c r="AO22">
        <v>50</v>
      </c>
      <c r="AP22">
        <v>7.69</v>
      </c>
      <c r="AQ22">
        <v>0.34</v>
      </c>
      <c r="AR22">
        <v>17.18</v>
      </c>
      <c r="AS22">
        <v>51.25</v>
      </c>
      <c r="AT22">
        <v>40</v>
      </c>
      <c r="AU22">
        <v>0</v>
      </c>
      <c r="AV22">
        <v>20</v>
      </c>
      <c r="AW22">
        <v>10</v>
      </c>
      <c r="AX22">
        <v>0</v>
      </c>
      <c r="AY22">
        <v>60</v>
      </c>
    </row>
    <row r="23" spans="1:51">
      <c r="A23" t="s">
        <v>256</v>
      </c>
      <c r="G23" t="s">
        <v>65</v>
      </c>
      <c r="H23" s="115">
        <v>2.62</v>
      </c>
      <c r="I23" s="88">
        <v>0.34</v>
      </c>
      <c r="J23" s="88">
        <v>3.02</v>
      </c>
      <c r="K23" s="88">
        <v>0</v>
      </c>
      <c r="L23" s="88">
        <v>7.69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0.36</v>
      </c>
      <c r="X23">
        <v>0.38</v>
      </c>
      <c r="Y23">
        <v>0</v>
      </c>
      <c r="Z23">
        <v>0</v>
      </c>
      <c r="AA23">
        <v>0</v>
      </c>
      <c r="AB23">
        <v>0.33</v>
      </c>
      <c r="AC23">
        <v>0.55000000000000004</v>
      </c>
      <c r="AD23">
        <v>0</v>
      </c>
      <c r="AE23">
        <v>0.57999999999999996</v>
      </c>
      <c r="AF23">
        <v>0</v>
      </c>
      <c r="AG23">
        <v>0.24</v>
      </c>
      <c r="AH23">
        <v>0</v>
      </c>
      <c r="AI23">
        <v>2.66</v>
      </c>
      <c r="AJ23">
        <v>0</v>
      </c>
      <c r="AK23">
        <v>0.32</v>
      </c>
      <c r="AL23">
        <v>0</v>
      </c>
      <c r="AM23">
        <v>0.22</v>
      </c>
      <c r="AN23">
        <v>0</v>
      </c>
      <c r="AO23">
        <v>50</v>
      </c>
      <c r="AP23">
        <v>7.69</v>
      </c>
      <c r="AQ23">
        <v>0.34</v>
      </c>
      <c r="AR23">
        <v>17.18</v>
      </c>
      <c r="AS23">
        <v>51.25</v>
      </c>
      <c r="AT23">
        <v>40</v>
      </c>
      <c r="AU23">
        <v>0</v>
      </c>
      <c r="AV23">
        <v>20</v>
      </c>
      <c r="AW23">
        <v>10</v>
      </c>
      <c r="AX23">
        <v>0</v>
      </c>
      <c r="AY23">
        <v>60</v>
      </c>
    </row>
    <row r="24" spans="1:51">
      <c r="A24" t="s">
        <v>257</v>
      </c>
      <c r="G24" t="s">
        <v>66</v>
      </c>
      <c r="H24" s="115">
        <v>2.62</v>
      </c>
      <c r="I24" s="88">
        <v>0.34</v>
      </c>
      <c r="J24" s="88">
        <v>3.02</v>
      </c>
      <c r="K24" s="88">
        <v>0</v>
      </c>
      <c r="L24" s="88">
        <v>7.69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0.36</v>
      </c>
      <c r="X24">
        <v>0.38</v>
      </c>
      <c r="Y24">
        <v>0</v>
      </c>
      <c r="Z24">
        <v>0</v>
      </c>
      <c r="AA24">
        <v>0</v>
      </c>
      <c r="AB24">
        <v>0.33</v>
      </c>
      <c r="AC24">
        <v>0.55000000000000004</v>
      </c>
      <c r="AD24">
        <v>0</v>
      </c>
      <c r="AE24">
        <v>0.57999999999999996</v>
      </c>
      <c r="AF24">
        <v>0</v>
      </c>
      <c r="AG24">
        <v>0.24</v>
      </c>
      <c r="AH24">
        <v>0</v>
      </c>
      <c r="AI24">
        <v>2.66</v>
      </c>
      <c r="AJ24">
        <v>0</v>
      </c>
      <c r="AK24">
        <v>0.32</v>
      </c>
      <c r="AL24">
        <v>0</v>
      </c>
      <c r="AM24">
        <v>0.22</v>
      </c>
      <c r="AN24">
        <v>0</v>
      </c>
      <c r="AO24">
        <v>50</v>
      </c>
      <c r="AP24">
        <v>7.69</v>
      </c>
      <c r="AQ24">
        <v>0.34</v>
      </c>
      <c r="AR24">
        <v>17.18</v>
      </c>
      <c r="AS24">
        <v>51.25</v>
      </c>
      <c r="AT24">
        <v>40</v>
      </c>
      <c r="AU24">
        <v>0</v>
      </c>
      <c r="AV24">
        <v>20</v>
      </c>
      <c r="AW24">
        <v>10</v>
      </c>
      <c r="AX24">
        <v>0</v>
      </c>
      <c r="AY24">
        <v>60</v>
      </c>
    </row>
    <row r="25" spans="1:51">
      <c r="A25" t="s">
        <v>258</v>
      </c>
      <c r="G25" t="s">
        <v>67</v>
      </c>
      <c r="H25" s="115">
        <v>2.62</v>
      </c>
      <c r="I25" s="88">
        <v>0.34</v>
      </c>
      <c r="J25" s="88">
        <v>3.02</v>
      </c>
      <c r="K25" s="88">
        <v>0</v>
      </c>
      <c r="L25" s="88">
        <v>7.69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0.36</v>
      </c>
      <c r="X25">
        <v>0.38</v>
      </c>
      <c r="Y25">
        <v>0</v>
      </c>
      <c r="Z25">
        <v>0</v>
      </c>
      <c r="AA25">
        <v>0</v>
      </c>
      <c r="AB25">
        <v>0.33</v>
      </c>
      <c r="AC25">
        <v>0.55000000000000004</v>
      </c>
      <c r="AD25">
        <v>0</v>
      </c>
      <c r="AE25">
        <v>0.57999999999999996</v>
      </c>
      <c r="AF25">
        <v>0</v>
      </c>
      <c r="AG25">
        <v>0.24</v>
      </c>
      <c r="AH25">
        <v>0</v>
      </c>
      <c r="AI25">
        <v>2.66</v>
      </c>
      <c r="AJ25">
        <v>0</v>
      </c>
      <c r="AK25">
        <v>0.32</v>
      </c>
      <c r="AL25">
        <v>0</v>
      </c>
      <c r="AM25">
        <v>0.22</v>
      </c>
      <c r="AN25">
        <v>0</v>
      </c>
      <c r="AO25">
        <v>50</v>
      </c>
      <c r="AP25">
        <v>7.69</v>
      </c>
      <c r="AQ25">
        <v>0.34</v>
      </c>
      <c r="AR25">
        <v>17.18</v>
      </c>
      <c r="AS25">
        <v>51.25</v>
      </c>
      <c r="AT25">
        <v>40</v>
      </c>
      <c r="AU25">
        <v>0</v>
      </c>
      <c r="AV25">
        <v>20</v>
      </c>
      <c r="AW25">
        <v>10</v>
      </c>
      <c r="AX25">
        <v>0</v>
      </c>
      <c r="AY25">
        <v>60</v>
      </c>
    </row>
    <row r="26" spans="1:51">
      <c r="A26" t="s">
        <v>259</v>
      </c>
      <c r="G26" t="s">
        <v>68</v>
      </c>
      <c r="H26" s="115">
        <v>2.62</v>
      </c>
      <c r="I26" s="88">
        <v>0.34</v>
      </c>
      <c r="J26" s="88">
        <v>3.02</v>
      </c>
      <c r="K26" s="88">
        <v>0</v>
      </c>
      <c r="L26" s="88">
        <v>7.69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0.36</v>
      </c>
      <c r="X26">
        <v>0.38</v>
      </c>
      <c r="Y26">
        <v>0</v>
      </c>
      <c r="Z26">
        <v>0</v>
      </c>
      <c r="AA26">
        <v>0</v>
      </c>
      <c r="AB26">
        <v>0.33</v>
      </c>
      <c r="AC26">
        <v>0.55000000000000004</v>
      </c>
      <c r="AD26">
        <v>0</v>
      </c>
      <c r="AE26">
        <v>0.57999999999999996</v>
      </c>
      <c r="AF26">
        <v>0</v>
      </c>
      <c r="AG26">
        <v>0.24</v>
      </c>
      <c r="AH26">
        <v>0</v>
      </c>
      <c r="AI26">
        <v>2.66</v>
      </c>
      <c r="AJ26">
        <v>0</v>
      </c>
      <c r="AK26">
        <v>0.32</v>
      </c>
      <c r="AL26">
        <v>0</v>
      </c>
      <c r="AM26">
        <v>0.22</v>
      </c>
      <c r="AN26">
        <v>0</v>
      </c>
      <c r="AO26">
        <v>50</v>
      </c>
      <c r="AP26">
        <v>7.69</v>
      </c>
      <c r="AQ26">
        <v>0.34</v>
      </c>
      <c r="AR26">
        <v>17.18</v>
      </c>
      <c r="AS26">
        <v>51.25</v>
      </c>
      <c r="AT26">
        <v>40</v>
      </c>
      <c r="AU26">
        <v>0</v>
      </c>
      <c r="AV26">
        <v>20</v>
      </c>
      <c r="AW26">
        <v>10</v>
      </c>
      <c r="AX26">
        <v>0</v>
      </c>
      <c r="AY26">
        <v>60</v>
      </c>
    </row>
    <row r="27" spans="1:51">
      <c r="A27" t="s">
        <v>260</v>
      </c>
      <c r="G27" t="s">
        <v>69</v>
      </c>
      <c r="H27" s="115">
        <v>41.94</v>
      </c>
      <c r="I27" s="88">
        <v>0.34</v>
      </c>
      <c r="J27" s="88">
        <v>3.02</v>
      </c>
      <c r="K27" s="88">
        <v>0</v>
      </c>
      <c r="L27" s="88">
        <v>7.69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0.36</v>
      </c>
      <c r="X27">
        <v>0.38</v>
      </c>
      <c r="Y27">
        <v>13.94</v>
      </c>
      <c r="Z27">
        <v>0</v>
      </c>
      <c r="AA27">
        <v>0</v>
      </c>
      <c r="AB27">
        <v>0.33</v>
      </c>
      <c r="AC27">
        <v>0.55000000000000004</v>
      </c>
      <c r="AD27">
        <v>18.649999999999999</v>
      </c>
      <c r="AE27">
        <v>0.57999999999999996</v>
      </c>
      <c r="AF27">
        <v>0</v>
      </c>
      <c r="AG27">
        <v>0.24</v>
      </c>
      <c r="AH27">
        <v>222.02</v>
      </c>
      <c r="AI27">
        <v>2.66</v>
      </c>
      <c r="AJ27">
        <v>0</v>
      </c>
      <c r="AK27">
        <v>0.32</v>
      </c>
      <c r="AL27">
        <v>6.73</v>
      </c>
      <c r="AM27">
        <v>0.22</v>
      </c>
      <c r="AN27">
        <v>79.290000000000006</v>
      </c>
      <c r="AO27">
        <v>50</v>
      </c>
      <c r="AP27">
        <v>7.69</v>
      </c>
      <c r="AQ27">
        <v>0.34</v>
      </c>
      <c r="AR27">
        <v>17.18</v>
      </c>
      <c r="AS27">
        <v>51.25</v>
      </c>
      <c r="AT27">
        <v>40</v>
      </c>
      <c r="AU27">
        <v>0</v>
      </c>
      <c r="AV27">
        <v>20</v>
      </c>
      <c r="AW27">
        <v>10</v>
      </c>
      <c r="AX27">
        <v>0</v>
      </c>
      <c r="AY27">
        <v>60</v>
      </c>
    </row>
    <row r="28" spans="1:51">
      <c r="A28" t="s">
        <v>261</v>
      </c>
      <c r="G28" t="s">
        <v>70</v>
      </c>
      <c r="H28" s="115">
        <v>41.94</v>
      </c>
      <c r="I28" s="88">
        <v>0.34</v>
      </c>
      <c r="J28" s="88">
        <v>3.02</v>
      </c>
      <c r="K28" s="88">
        <v>0</v>
      </c>
      <c r="L28" s="88">
        <v>7.69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0.36</v>
      </c>
      <c r="X28">
        <v>0.38</v>
      </c>
      <c r="Y28">
        <v>13.94</v>
      </c>
      <c r="Z28">
        <v>0</v>
      </c>
      <c r="AA28">
        <v>0</v>
      </c>
      <c r="AB28">
        <v>0.33</v>
      </c>
      <c r="AC28">
        <v>0.55000000000000004</v>
      </c>
      <c r="AD28">
        <v>18.649999999999999</v>
      </c>
      <c r="AE28">
        <v>0.57999999999999996</v>
      </c>
      <c r="AF28">
        <v>0</v>
      </c>
      <c r="AG28">
        <v>0.24</v>
      </c>
      <c r="AH28">
        <v>222.02</v>
      </c>
      <c r="AI28">
        <v>2.66</v>
      </c>
      <c r="AJ28">
        <v>0</v>
      </c>
      <c r="AK28">
        <v>0.32</v>
      </c>
      <c r="AL28">
        <v>6.73</v>
      </c>
      <c r="AM28">
        <v>0.22</v>
      </c>
      <c r="AN28">
        <v>79.290000000000006</v>
      </c>
      <c r="AO28">
        <v>50</v>
      </c>
      <c r="AP28">
        <v>7.69</v>
      </c>
      <c r="AQ28">
        <v>0.34</v>
      </c>
      <c r="AR28">
        <v>17.18</v>
      </c>
      <c r="AS28">
        <v>51.25</v>
      </c>
      <c r="AT28">
        <v>40</v>
      </c>
      <c r="AU28">
        <v>0</v>
      </c>
      <c r="AV28">
        <v>20</v>
      </c>
      <c r="AW28">
        <v>10</v>
      </c>
      <c r="AX28">
        <v>0</v>
      </c>
      <c r="AY28">
        <v>60</v>
      </c>
    </row>
    <row r="29" spans="1:51">
      <c r="A29" t="s">
        <v>269</v>
      </c>
      <c r="G29" t="s">
        <v>71</v>
      </c>
      <c r="H29" s="115">
        <v>41.94</v>
      </c>
      <c r="I29" s="88">
        <v>0.34</v>
      </c>
      <c r="J29" s="88">
        <v>3.02</v>
      </c>
      <c r="K29" s="88">
        <v>0</v>
      </c>
      <c r="L29" s="88">
        <v>7.69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0.36</v>
      </c>
      <c r="X29">
        <v>0.38</v>
      </c>
      <c r="Y29">
        <v>13.94</v>
      </c>
      <c r="Z29">
        <v>0</v>
      </c>
      <c r="AA29">
        <v>0</v>
      </c>
      <c r="AB29">
        <v>0.33</v>
      </c>
      <c r="AC29">
        <v>0.55000000000000004</v>
      </c>
      <c r="AD29">
        <v>18.649999999999999</v>
      </c>
      <c r="AE29">
        <v>0.57999999999999996</v>
      </c>
      <c r="AF29">
        <v>0</v>
      </c>
      <c r="AG29">
        <v>0.24</v>
      </c>
      <c r="AH29">
        <v>222.02</v>
      </c>
      <c r="AI29">
        <v>2.66</v>
      </c>
      <c r="AJ29">
        <v>0</v>
      </c>
      <c r="AK29">
        <v>0.32</v>
      </c>
      <c r="AL29">
        <v>6.73</v>
      </c>
      <c r="AM29">
        <v>0.22</v>
      </c>
      <c r="AN29">
        <v>79.290000000000006</v>
      </c>
      <c r="AO29">
        <v>50</v>
      </c>
      <c r="AP29">
        <v>7.69</v>
      </c>
      <c r="AQ29">
        <v>0.34</v>
      </c>
      <c r="AR29">
        <v>17.18</v>
      </c>
      <c r="AS29">
        <v>51.25</v>
      </c>
      <c r="AT29">
        <v>40</v>
      </c>
      <c r="AU29">
        <v>0</v>
      </c>
      <c r="AV29">
        <v>20</v>
      </c>
      <c r="AW29">
        <v>10</v>
      </c>
      <c r="AX29">
        <v>0</v>
      </c>
      <c r="AY29">
        <v>60</v>
      </c>
    </row>
    <row r="30" spans="1:51">
      <c r="A30" t="s">
        <v>270</v>
      </c>
      <c r="G30" t="s">
        <v>72</v>
      </c>
      <c r="H30" s="115">
        <v>41.94</v>
      </c>
      <c r="I30" s="88">
        <v>0.34</v>
      </c>
      <c r="J30" s="88">
        <v>3.02</v>
      </c>
      <c r="K30" s="88">
        <v>0</v>
      </c>
      <c r="L30" s="88">
        <v>7.69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0.36</v>
      </c>
      <c r="X30">
        <v>0.38</v>
      </c>
      <c r="Y30">
        <v>13.94</v>
      </c>
      <c r="Z30">
        <v>0</v>
      </c>
      <c r="AA30">
        <v>0</v>
      </c>
      <c r="AB30">
        <v>0.33</v>
      </c>
      <c r="AC30">
        <v>0.55000000000000004</v>
      </c>
      <c r="AD30">
        <v>18.649999999999999</v>
      </c>
      <c r="AE30">
        <v>0.57999999999999996</v>
      </c>
      <c r="AF30">
        <v>0</v>
      </c>
      <c r="AG30">
        <v>0.24</v>
      </c>
      <c r="AH30">
        <v>222.02</v>
      </c>
      <c r="AI30">
        <v>2.66</v>
      </c>
      <c r="AJ30">
        <v>0</v>
      </c>
      <c r="AK30">
        <v>0.32</v>
      </c>
      <c r="AL30">
        <v>6.73</v>
      </c>
      <c r="AM30">
        <v>0.22</v>
      </c>
      <c r="AN30">
        <v>79.290000000000006</v>
      </c>
      <c r="AO30">
        <v>50</v>
      </c>
      <c r="AP30">
        <v>7.69</v>
      </c>
      <c r="AQ30">
        <v>0.34</v>
      </c>
      <c r="AR30">
        <v>17.18</v>
      </c>
      <c r="AS30">
        <v>51.25</v>
      </c>
      <c r="AT30">
        <v>40</v>
      </c>
      <c r="AU30">
        <v>0</v>
      </c>
      <c r="AV30">
        <v>20</v>
      </c>
      <c r="AW30">
        <v>10</v>
      </c>
      <c r="AX30">
        <v>0</v>
      </c>
      <c r="AY30">
        <v>60</v>
      </c>
    </row>
    <row r="31" spans="1:51">
      <c r="A31" t="s">
        <v>280</v>
      </c>
      <c r="G31" t="s">
        <v>73</v>
      </c>
      <c r="H31" s="115">
        <v>41.94</v>
      </c>
      <c r="I31" s="88">
        <v>0.34</v>
      </c>
      <c r="J31" s="88">
        <v>3.02</v>
      </c>
      <c r="K31" s="88">
        <v>0</v>
      </c>
      <c r="L31" s="88">
        <v>7.69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0.36</v>
      </c>
      <c r="X31">
        <v>0.38</v>
      </c>
      <c r="Y31">
        <v>13.94</v>
      </c>
      <c r="Z31">
        <v>0</v>
      </c>
      <c r="AA31">
        <v>0</v>
      </c>
      <c r="AB31">
        <v>0.33</v>
      </c>
      <c r="AC31">
        <v>0.55000000000000004</v>
      </c>
      <c r="AD31">
        <v>18.649999999999999</v>
      </c>
      <c r="AE31">
        <v>0.57999999999999996</v>
      </c>
      <c r="AF31">
        <v>0</v>
      </c>
      <c r="AG31">
        <v>0.24</v>
      </c>
      <c r="AH31">
        <v>222.02</v>
      </c>
      <c r="AI31">
        <v>2.66</v>
      </c>
      <c r="AJ31">
        <v>0</v>
      </c>
      <c r="AK31">
        <v>0.32</v>
      </c>
      <c r="AL31">
        <v>6.73</v>
      </c>
      <c r="AM31">
        <v>0.22</v>
      </c>
      <c r="AN31">
        <v>79.290000000000006</v>
      </c>
      <c r="AO31">
        <v>50</v>
      </c>
      <c r="AP31">
        <v>7.69</v>
      </c>
      <c r="AQ31">
        <v>0.34</v>
      </c>
      <c r="AR31">
        <v>17.18</v>
      </c>
      <c r="AS31">
        <v>51.25</v>
      </c>
      <c r="AT31">
        <v>40</v>
      </c>
      <c r="AU31">
        <v>0</v>
      </c>
      <c r="AV31">
        <v>20</v>
      </c>
      <c r="AW31">
        <v>10</v>
      </c>
      <c r="AX31">
        <v>0</v>
      </c>
      <c r="AY31">
        <v>60</v>
      </c>
    </row>
    <row r="32" spans="1:51">
      <c r="A32" t="s">
        <v>281</v>
      </c>
      <c r="G32" t="s">
        <v>74</v>
      </c>
      <c r="H32" s="115">
        <v>80.83</v>
      </c>
      <c r="I32" s="88">
        <v>0.94</v>
      </c>
      <c r="J32" s="88">
        <v>3.02</v>
      </c>
      <c r="K32" s="88">
        <v>0</v>
      </c>
      <c r="L32" s="88">
        <v>7.8800000000000008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0.36</v>
      </c>
      <c r="X32">
        <v>0.38</v>
      </c>
      <c r="Y32">
        <v>13.94</v>
      </c>
      <c r="Z32">
        <v>37.49</v>
      </c>
      <c r="AA32">
        <v>0.19</v>
      </c>
      <c r="AB32">
        <v>0.33</v>
      </c>
      <c r="AC32">
        <v>0.55000000000000004</v>
      </c>
      <c r="AD32">
        <v>18.649999999999999</v>
      </c>
      <c r="AE32">
        <v>0.57999999999999996</v>
      </c>
      <c r="AF32">
        <v>0</v>
      </c>
      <c r="AG32">
        <v>0.24</v>
      </c>
      <c r="AH32">
        <v>222.02</v>
      </c>
      <c r="AI32">
        <v>2.66</v>
      </c>
      <c r="AJ32">
        <v>0</v>
      </c>
      <c r="AK32">
        <v>0.32</v>
      </c>
      <c r="AL32">
        <v>6.73</v>
      </c>
      <c r="AM32">
        <v>0.22</v>
      </c>
      <c r="AN32">
        <v>79.290000000000006</v>
      </c>
      <c r="AO32">
        <v>50</v>
      </c>
      <c r="AP32">
        <v>7.69</v>
      </c>
      <c r="AQ32">
        <v>0.34</v>
      </c>
      <c r="AR32">
        <v>17.18</v>
      </c>
      <c r="AS32">
        <v>51.25</v>
      </c>
      <c r="AT32">
        <v>40</v>
      </c>
      <c r="AU32">
        <v>1.4</v>
      </c>
      <c r="AV32">
        <v>20</v>
      </c>
      <c r="AW32">
        <v>10</v>
      </c>
      <c r="AX32">
        <v>0.6</v>
      </c>
      <c r="AY32">
        <v>60</v>
      </c>
    </row>
    <row r="33" spans="1:51">
      <c r="A33" t="s">
        <v>282</v>
      </c>
      <c r="G33" t="s">
        <v>75</v>
      </c>
      <c r="H33" s="115">
        <v>362.90000000000003</v>
      </c>
      <c r="I33" s="88">
        <v>1.54</v>
      </c>
      <c r="J33" s="88">
        <v>3.02</v>
      </c>
      <c r="K33" s="88">
        <v>0</v>
      </c>
      <c r="L33" s="88">
        <v>8.120000000000001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0.36</v>
      </c>
      <c r="X33">
        <v>0.38</v>
      </c>
      <c r="Y33">
        <v>13.94</v>
      </c>
      <c r="Z33">
        <v>318.16000000000003</v>
      </c>
      <c r="AA33">
        <v>0.43</v>
      </c>
      <c r="AB33">
        <v>0.33</v>
      </c>
      <c r="AC33">
        <v>0.55000000000000004</v>
      </c>
      <c r="AD33">
        <v>18.649999999999999</v>
      </c>
      <c r="AE33">
        <v>0.57999999999999996</v>
      </c>
      <c r="AF33">
        <v>0</v>
      </c>
      <c r="AG33">
        <v>0.24</v>
      </c>
      <c r="AH33">
        <v>222.02</v>
      </c>
      <c r="AI33">
        <v>2.66</v>
      </c>
      <c r="AJ33">
        <v>0</v>
      </c>
      <c r="AK33">
        <v>0.32</v>
      </c>
      <c r="AL33">
        <v>6.73</v>
      </c>
      <c r="AM33">
        <v>0.22</v>
      </c>
      <c r="AN33">
        <v>79.290000000000006</v>
      </c>
      <c r="AO33">
        <v>50</v>
      </c>
      <c r="AP33">
        <v>7.69</v>
      </c>
      <c r="AQ33">
        <v>0.34</v>
      </c>
      <c r="AR33">
        <v>17.18</v>
      </c>
      <c r="AS33">
        <v>51.25</v>
      </c>
      <c r="AT33">
        <v>40</v>
      </c>
      <c r="AU33">
        <v>2.8</v>
      </c>
      <c r="AV33">
        <v>20</v>
      </c>
      <c r="AW33">
        <v>10</v>
      </c>
      <c r="AX33">
        <v>1.2</v>
      </c>
      <c r="AY33">
        <v>60</v>
      </c>
    </row>
    <row r="34" spans="1:51">
      <c r="A34" t="s">
        <v>283</v>
      </c>
      <c r="G34" t="s">
        <v>76</v>
      </c>
      <c r="H34" s="115">
        <v>367.1</v>
      </c>
      <c r="I34" s="88">
        <v>3.34</v>
      </c>
      <c r="J34" s="88">
        <v>3.02</v>
      </c>
      <c r="K34" s="88">
        <v>0</v>
      </c>
      <c r="L34" s="88">
        <v>8.49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0.36</v>
      </c>
      <c r="X34">
        <v>0.38</v>
      </c>
      <c r="Y34">
        <v>13.94</v>
      </c>
      <c r="Z34">
        <v>318.16000000000003</v>
      </c>
      <c r="AA34">
        <v>0.8</v>
      </c>
      <c r="AB34">
        <v>0.33</v>
      </c>
      <c r="AC34">
        <v>0.55000000000000004</v>
      </c>
      <c r="AD34">
        <v>18.649999999999999</v>
      </c>
      <c r="AE34">
        <v>0.57999999999999996</v>
      </c>
      <c r="AF34">
        <v>0</v>
      </c>
      <c r="AG34">
        <v>0.24</v>
      </c>
      <c r="AH34">
        <v>222.02</v>
      </c>
      <c r="AI34">
        <v>2.66</v>
      </c>
      <c r="AJ34">
        <v>0</v>
      </c>
      <c r="AK34">
        <v>0.32</v>
      </c>
      <c r="AL34">
        <v>6.73</v>
      </c>
      <c r="AM34">
        <v>0.22</v>
      </c>
      <c r="AN34">
        <v>79.290000000000006</v>
      </c>
      <c r="AO34">
        <v>50</v>
      </c>
      <c r="AP34">
        <v>7.69</v>
      </c>
      <c r="AQ34">
        <v>0.34</v>
      </c>
      <c r="AR34">
        <v>17.18</v>
      </c>
      <c r="AS34">
        <v>51.25</v>
      </c>
      <c r="AT34">
        <v>40</v>
      </c>
      <c r="AU34">
        <v>7</v>
      </c>
      <c r="AV34">
        <v>20</v>
      </c>
      <c r="AW34">
        <v>10</v>
      </c>
      <c r="AX34">
        <v>3</v>
      </c>
      <c r="AY34">
        <v>60</v>
      </c>
    </row>
    <row r="35" spans="1:51">
      <c r="A35" t="s">
        <v>298</v>
      </c>
      <c r="G35" t="s">
        <v>77</v>
      </c>
      <c r="H35" s="115">
        <v>383.11000000000007</v>
      </c>
      <c r="I35" s="88">
        <v>10.3</v>
      </c>
      <c r="J35" s="88">
        <v>2.88</v>
      </c>
      <c r="K35" s="88">
        <v>0</v>
      </c>
      <c r="L35" s="88">
        <v>8.9500000000000011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0.31</v>
      </c>
      <c r="X35">
        <v>0.37</v>
      </c>
      <c r="Y35">
        <v>13.94</v>
      </c>
      <c r="Z35">
        <v>318.16000000000003</v>
      </c>
      <c r="AA35">
        <v>1.26</v>
      </c>
      <c r="AB35">
        <v>0.28999999999999998</v>
      </c>
      <c r="AC35">
        <v>0.54</v>
      </c>
      <c r="AD35">
        <v>18.649999999999999</v>
      </c>
      <c r="AE35">
        <v>0.56000000000000005</v>
      </c>
      <c r="AF35">
        <v>0</v>
      </c>
      <c r="AG35">
        <v>0.24</v>
      </c>
      <c r="AH35">
        <v>222.02</v>
      </c>
      <c r="AI35">
        <v>2.57</v>
      </c>
      <c r="AJ35">
        <v>0</v>
      </c>
      <c r="AK35">
        <v>0.32</v>
      </c>
      <c r="AL35">
        <v>6.73</v>
      </c>
      <c r="AM35">
        <v>0.21</v>
      </c>
      <c r="AN35">
        <v>79.290000000000006</v>
      </c>
      <c r="AO35">
        <v>50</v>
      </c>
      <c r="AP35">
        <v>7.69</v>
      </c>
      <c r="AQ35">
        <v>0.4</v>
      </c>
      <c r="AR35">
        <v>17.18</v>
      </c>
      <c r="AS35">
        <v>51.25</v>
      </c>
      <c r="AT35">
        <v>40</v>
      </c>
      <c r="AU35">
        <v>23.1</v>
      </c>
      <c r="AV35">
        <v>20</v>
      </c>
      <c r="AW35">
        <v>10</v>
      </c>
      <c r="AX35">
        <v>9.9</v>
      </c>
      <c r="AY35">
        <v>60</v>
      </c>
    </row>
    <row r="36" spans="1:51">
      <c r="A36" t="s">
        <v>331</v>
      </c>
      <c r="G36" t="s">
        <v>78</v>
      </c>
      <c r="H36" s="115">
        <v>391.51000000000005</v>
      </c>
      <c r="I36" s="88">
        <v>13.9</v>
      </c>
      <c r="J36" s="88">
        <v>2.88</v>
      </c>
      <c r="K36" s="88">
        <v>0</v>
      </c>
      <c r="L36" s="88">
        <v>9.41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0.31</v>
      </c>
      <c r="X36">
        <v>0.37</v>
      </c>
      <c r="Y36">
        <v>13.94</v>
      </c>
      <c r="Z36">
        <v>318.16000000000003</v>
      </c>
      <c r="AA36">
        <v>1.72</v>
      </c>
      <c r="AB36">
        <v>0.28999999999999998</v>
      </c>
      <c r="AC36">
        <v>0.54</v>
      </c>
      <c r="AD36">
        <v>18.649999999999999</v>
      </c>
      <c r="AE36">
        <v>0.56000000000000005</v>
      </c>
      <c r="AF36">
        <v>0</v>
      </c>
      <c r="AG36">
        <v>0.24</v>
      </c>
      <c r="AH36">
        <v>222.02</v>
      </c>
      <c r="AI36">
        <v>2.57</v>
      </c>
      <c r="AJ36">
        <v>0</v>
      </c>
      <c r="AK36">
        <v>0.32</v>
      </c>
      <c r="AL36">
        <v>6.73</v>
      </c>
      <c r="AM36">
        <v>0.21</v>
      </c>
      <c r="AN36">
        <v>79.290000000000006</v>
      </c>
      <c r="AO36">
        <v>50</v>
      </c>
      <c r="AP36">
        <v>7.69</v>
      </c>
      <c r="AQ36">
        <v>0.4</v>
      </c>
      <c r="AR36">
        <v>17.18</v>
      </c>
      <c r="AS36">
        <v>51.25</v>
      </c>
      <c r="AT36">
        <v>40</v>
      </c>
      <c r="AU36">
        <v>31.5</v>
      </c>
      <c r="AV36">
        <v>20</v>
      </c>
      <c r="AW36">
        <v>10</v>
      </c>
      <c r="AX36">
        <v>13.5</v>
      </c>
      <c r="AY36">
        <v>60</v>
      </c>
    </row>
    <row r="37" spans="1:51">
      <c r="A37" t="s">
        <v>332</v>
      </c>
      <c r="G37" t="s">
        <v>79</v>
      </c>
      <c r="H37" s="115">
        <v>499.61000000000007</v>
      </c>
      <c r="I37" s="88">
        <v>17.799999999999997</v>
      </c>
      <c r="J37" s="88">
        <v>2.88</v>
      </c>
      <c r="K37" s="88">
        <v>0</v>
      </c>
      <c r="L37" s="88">
        <v>9.9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0.31</v>
      </c>
      <c r="X37">
        <v>0.37</v>
      </c>
      <c r="Y37">
        <v>13.94</v>
      </c>
      <c r="Z37">
        <v>417.16</v>
      </c>
      <c r="AA37">
        <v>2.21</v>
      </c>
      <c r="AB37">
        <v>0.28999999999999998</v>
      </c>
      <c r="AC37">
        <v>0.54</v>
      </c>
      <c r="AD37">
        <v>18.649999999999999</v>
      </c>
      <c r="AE37">
        <v>0.56000000000000005</v>
      </c>
      <c r="AF37">
        <v>0</v>
      </c>
      <c r="AG37">
        <v>0.24</v>
      </c>
      <c r="AH37">
        <v>222.02</v>
      </c>
      <c r="AI37">
        <v>2.57</v>
      </c>
      <c r="AJ37">
        <v>0</v>
      </c>
      <c r="AK37">
        <v>0.32</v>
      </c>
      <c r="AL37">
        <v>6.73</v>
      </c>
      <c r="AM37">
        <v>0.21</v>
      </c>
      <c r="AN37">
        <v>79.290000000000006</v>
      </c>
      <c r="AO37">
        <v>50</v>
      </c>
      <c r="AP37">
        <v>7.69</v>
      </c>
      <c r="AQ37">
        <v>0.4</v>
      </c>
      <c r="AR37">
        <v>17.18</v>
      </c>
      <c r="AS37">
        <v>51.25</v>
      </c>
      <c r="AT37">
        <v>40</v>
      </c>
      <c r="AU37">
        <v>40.6</v>
      </c>
      <c r="AV37">
        <v>20</v>
      </c>
      <c r="AW37">
        <v>10</v>
      </c>
      <c r="AX37">
        <v>17.399999999999999</v>
      </c>
      <c r="AY37">
        <v>60</v>
      </c>
    </row>
    <row r="38" spans="1:51">
      <c r="A38" t="s">
        <v>333</v>
      </c>
      <c r="G38" t="s">
        <v>80</v>
      </c>
      <c r="H38" s="115">
        <v>518.68000000000006</v>
      </c>
      <c r="I38" s="88">
        <v>23.5</v>
      </c>
      <c r="J38" s="88">
        <v>2.88</v>
      </c>
      <c r="K38" s="88">
        <v>0</v>
      </c>
      <c r="L38" s="88">
        <v>10.23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0.31</v>
      </c>
      <c r="X38">
        <v>0.37</v>
      </c>
      <c r="Y38">
        <v>13.94</v>
      </c>
      <c r="Z38">
        <v>422.93</v>
      </c>
      <c r="AA38">
        <v>2.54</v>
      </c>
      <c r="AB38">
        <v>0.28999999999999998</v>
      </c>
      <c r="AC38">
        <v>0.54</v>
      </c>
      <c r="AD38">
        <v>18.649999999999999</v>
      </c>
      <c r="AE38">
        <v>0.56000000000000005</v>
      </c>
      <c r="AF38">
        <v>0</v>
      </c>
      <c r="AG38">
        <v>0.24</v>
      </c>
      <c r="AH38">
        <v>222.02</v>
      </c>
      <c r="AI38">
        <v>2.57</v>
      </c>
      <c r="AJ38">
        <v>0</v>
      </c>
      <c r="AK38">
        <v>0.32</v>
      </c>
      <c r="AL38">
        <v>6.73</v>
      </c>
      <c r="AM38">
        <v>0.21</v>
      </c>
      <c r="AN38">
        <v>79.290000000000006</v>
      </c>
      <c r="AO38">
        <v>50</v>
      </c>
      <c r="AP38">
        <v>7.69</v>
      </c>
      <c r="AQ38">
        <v>0.4</v>
      </c>
      <c r="AR38">
        <v>17.18</v>
      </c>
      <c r="AS38">
        <v>51.25</v>
      </c>
      <c r="AT38">
        <v>40</v>
      </c>
      <c r="AU38">
        <v>53.9</v>
      </c>
      <c r="AV38">
        <v>20</v>
      </c>
      <c r="AW38">
        <v>10</v>
      </c>
      <c r="AX38">
        <v>23.1</v>
      </c>
      <c r="AY38">
        <v>60</v>
      </c>
    </row>
    <row r="39" spans="1:51">
      <c r="A39" t="s">
        <v>334</v>
      </c>
      <c r="G39" t="s">
        <v>81</v>
      </c>
      <c r="H39" s="115">
        <v>514.15</v>
      </c>
      <c r="I39" s="88">
        <v>97.080000000000013</v>
      </c>
      <c r="J39" s="88">
        <v>2.88</v>
      </c>
      <c r="K39" s="88">
        <v>0</v>
      </c>
      <c r="L39" s="88">
        <v>10.86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0.31</v>
      </c>
      <c r="X39">
        <v>0.43</v>
      </c>
      <c r="Y39">
        <v>13.94</v>
      </c>
      <c r="Z39">
        <v>403.7</v>
      </c>
      <c r="AA39">
        <v>3.17</v>
      </c>
      <c r="AB39">
        <v>0.28999999999999998</v>
      </c>
      <c r="AC39">
        <v>0.48</v>
      </c>
      <c r="AD39">
        <v>18.649999999999999</v>
      </c>
      <c r="AE39">
        <v>0.56000000000000005</v>
      </c>
      <c r="AF39">
        <v>67.28</v>
      </c>
      <c r="AG39">
        <v>0.24</v>
      </c>
      <c r="AH39">
        <v>222.02</v>
      </c>
      <c r="AI39">
        <v>2.57</v>
      </c>
      <c r="AJ39">
        <v>0</v>
      </c>
      <c r="AK39">
        <v>0.32</v>
      </c>
      <c r="AL39">
        <v>6.73</v>
      </c>
      <c r="AM39">
        <v>0.21</v>
      </c>
      <c r="AN39">
        <v>79.290000000000006</v>
      </c>
      <c r="AO39">
        <v>50</v>
      </c>
      <c r="AP39">
        <v>7.69</v>
      </c>
      <c r="AQ39">
        <v>0.4</v>
      </c>
      <c r="AR39">
        <v>17.18</v>
      </c>
      <c r="AS39">
        <v>51.25</v>
      </c>
      <c r="AT39">
        <v>40</v>
      </c>
      <c r="AU39">
        <v>68.599999999999994</v>
      </c>
      <c r="AV39">
        <v>20</v>
      </c>
      <c r="AW39">
        <v>10</v>
      </c>
      <c r="AX39">
        <v>29.4</v>
      </c>
      <c r="AY39">
        <v>60</v>
      </c>
    </row>
    <row r="40" spans="1:51">
      <c r="A40" t="s">
        <v>355</v>
      </c>
      <c r="G40" t="s">
        <v>82</v>
      </c>
      <c r="H40" s="115">
        <v>501.85</v>
      </c>
      <c r="I40" s="88">
        <v>101.28</v>
      </c>
      <c r="J40" s="88">
        <v>2.88</v>
      </c>
      <c r="K40" s="88">
        <v>0</v>
      </c>
      <c r="L40" s="88">
        <v>11.31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0.31</v>
      </c>
      <c r="X40">
        <v>0.43</v>
      </c>
      <c r="Y40">
        <v>13.94</v>
      </c>
      <c r="Z40">
        <v>381.6</v>
      </c>
      <c r="AA40">
        <v>3.62</v>
      </c>
      <c r="AB40">
        <v>0.28999999999999998</v>
      </c>
      <c r="AC40">
        <v>0.48</v>
      </c>
      <c r="AD40">
        <v>18.649999999999999</v>
      </c>
      <c r="AE40">
        <v>0.56000000000000005</v>
      </c>
      <c r="AF40">
        <v>67.28</v>
      </c>
      <c r="AG40">
        <v>0.24</v>
      </c>
      <c r="AH40">
        <v>222.02</v>
      </c>
      <c r="AI40">
        <v>2.57</v>
      </c>
      <c r="AJ40">
        <v>0</v>
      </c>
      <c r="AK40">
        <v>0.32</v>
      </c>
      <c r="AL40">
        <v>6.73</v>
      </c>
      <c r="AM40">
        <v>0.21</v>
      </c>
      <c r="AN40">
        <v>79.290000000000006</v>
      </c>
      <c r="AO40">
        <v>50</v>
      </c>
      <c r="AP40">
        <v>7.69</v>
      </c>
      <c r="AQ40">
        <v>0.4</v>
      </c>
      <c r="AR40">
        <v>17.18</v>
      </c>
      <c r="AS40">
        <v>51.25</v>
      </c>
      <c r="AT40">
        <v>40</v>
      </c>
      <c r="AU40">
        <v>78.400000000000006</v>
      </c>
      <c r="AV40">
        <v>20</v>
      </c>
      <c r="AW40">
        <v>10</v>
      </c>
      <c r="AX40">
        <v>33.6</v>
      </c>
      <c r="AY40">
        <v>60</v>
      </c>
    </row>
    <row r="41" spans="1:51">
      <c r="A41" t="s">
        <v>356</v>
      </c>
      <c r="G41" t="s">
        <v>83</v>
      </c>
      <c r="H41" s="115">
        <v>460.53</v>
      </c>
      <c r="I41" s="88">
        <v>104.58000000000001</v>
      </c>
      <c r="J41" s="88">
        <v>2.88</v>
      </c>
      <c r="K41" s="88">
        <v>0</v>
      </c>
      <c r="L41" s="88">
        <v>11.34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0.31</v>
      </c>
      <c r="X41">
        <v>0.43</v>
      </c>
      <c r="Y41">
        <v>13.94</v>
      </c>
      <c r="Z41">
        <v>332.58</v>
      </c>
      <c r="AA41">
        <v>3.65</v>
      </c>
      <c r="AB41">
        <v>0.28999999999999998</v>
      </c>
      <c r="AC41">
        <v>0.48</v>
      </c>
      <c r="AD41">
        <v>18.649999999999999</v>
      </c>
      <c r="AE41">
        <v>0.56000000000000005</v>
      </c>
      <c r="AF41">
        <v>67.28</v>
      </c>
      <c r="AG41">
        <v>0.24</v>
      </c>
      <c r="AH41">
        <v>222.02</v>
      </c>
      <c r="AI41">
        <v>2.57</v>
      </c>
      <c r="AJ41">
        <v>0</v>
      </c>
      <c r="AK41">
        <v>0.32</v>
      </c>
      <c r="AL41">
        <v>6.73</v>
      </c>
      <c r="AM41">
        <v>0.21</v>
      </c>
      <c r="AN41">
        <v>79.290000000000006</v>
      </c>
      <c r="AO41">
        <v>50</v>
      </c>
      <c r="AP41">
        <v>7.69</v>
      </c>
      <c r="AQ41">
        <v>0.4</v>
      </c>
      <c r="AR41">
        <v>17.18</v>
      </c>
      <c r="AS41">
        <v>51.25</v>
      </c>
      <c r="AT41">
        <v>40</v>
      </c>
      <c r="AU41">
        <v>86.1</v>
      </c>
      <c r="AV41">
        <v>20</v>
      </c>
      <c r="AW41">
        <v>10</v>
      </c>
      <c r="AX41">
        <v>36.9</v>
      </c>
      <c r="AY41">
        <v>60</v>
      </c>
    </row>
    <row r="42" spans="1:51">
      <c r="A42" t="s">
        <v>357</v>
      </c>
      <c r="G42" t="s">
        <v>84</v>
      </c>
      <c r="H42" s="115">
        <v>471.46000000000004</v>
      </c>
      <c r="I42" s="88">
        <v>109.68</v>
      </c>
      <c r="J42" s="88">
        <v>2.88</v>
      </c>
      <c r="K42" s="88">
        <v>0</v>
      </c>
      <c r="L42" s="88">
        <v>11.530000000000001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0.31</v>
      </c>
      <c r="X42">
        <v>0.43</v>
      </c>
      <c r="Y42">
        <v>13.94</v>
      </c>
      <c r="Z42">
        <v>331.61</v>
      </c>
      <c r="AA42">
        <v>3.84</v>
      </c>
      <c r="AB42">
        <v>0.28999999999999998</v>
      </c>
      <c r="AC42">
        <v>0.48</v>
      </c>
      <c r="AD42">
        <v>18.649999999999999</v>
      </c>
      <c r="AE42">
        <v>0.56000000000000005</v>
      </c>
      <c r="AF42">
        <v>67.28</v>
      </c>
      <c r="AG42">
        <v>0.24</v>
      </c>
      <c r="AH42">
        <v>222.02</v>
      </c>
      <c r="AI42">
        <v>2.57</v>
      </c>
      <c r="AJ42">
        <v>0</v>
      </c>
      <c r="AK42">
        <v>0.32</v>
      </c>
      <c r="AL42">
        <v>6.73</v>
      </c>
      <c r="AM42">
        <v>0.21</v>
      </c>
      <c r="AN42">
        <v>79.290000000000006</v>
      </c>
      <c r="AO42">
        <v>50</v>
      </c>
      <c r="AP42">
        <v>7.69</v>
      </c>
      <c r="AQ42">
        <v>0.4</v>
      </c>
      <c r="AR42">
        <v>17.18</v>
      </c>
      <c r="AS42">
        <v>51.25</v>
      </c>
      <c r="AT42">
        <v>40</v>
      </c>
      <c r="AU42">
        <v>98</v>
      </c>
      <c r="AV42">
        <v>20</v>
      </c>
      <c r="AW42">
        <v>10</v>
      </c>
      <c r="AX42">
        <v>42</v>
      </c>
      <c r="AY42">
        <v>60</v>
      </c>
    </row>
    <row r="43" spans="1:51">
      <c r="A43" t="s">
        <v>363</v>
      </c>
      <c r="G43" t="s">
        <v>85</v>
      </c>
      <c r="H43" s="115">
        <v>450.00000000000006</v>
      </c>
      <c r="I43" s="88">
        <v>95.240000000000009</v>
      </c>
      <c r="J43" s="88">
        <v>2.88</v>
      </c>
      <c r="K43" s="88">
        <v>0</v>
      </c>
      <c r="L43" s="88">
        <v>12.670000000000002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0.31</v>
      </c>
      <c r="X43">
        <v>0.43</v>
      </c>
      <c r="Y43">
        <v>13.94</v>
      </c>
      <c r="Z43">
        <v>298.93</v>
      </c>
      <c r="AA43">
        <v>4.9800000000000004</v>
      </c>
      <c r="AB43">
        <v>0.28999999999999998</v>
      </c>
      <c r="AC43">
        <v>0.48</v>
      </c>
      <c r="AD43">
        <v>18.649999999999999</v>
      </c>
      <c r="AE43">
        <v>0.5</v>
      </c>
      <c r="AF43">
        <v>48.06</v>
      </c>
      <c r="AG43">
        <v>0.31</v>
      </c>
      <c r="AH43">
        <v>222.02</v>
      </c>
      <c r="AI43">
        <v>2.57</v>
      </c>
      <c r="AJ43">
        <v>0</v>
      </c>
      <c r="AK43">
        <v>0.35</v>
      </c>
      <c r="AL43">
        <v>6.73</v>
      </c>
      <c r="AM43">
        <v>0.19</v>
      </c>
      <c r="AN43">
        <v>79.290000000000006</v>
      </c>
      <c r="AO43">
        <v>50</v>
      </c>
      <c r="AP43">
        <v>7.69</v>
      </c>
      <c r="AQ43">
        <v>0.38</v>
      </c>
      <c r="AR43">
        <v>17.18</v>
      </c>
      <c r="AS43">
        <v>51.25</v>
      </c>
      <c r="AT43">
        <v>40</v>
      </c>
      <c r="AU43">
        <v>109.2</v>
      </c>
      <c r="AV43">
        <v>20</v>
      </c>
      <c r="AW43">
        <v>10</v>
      </c>
      <c r="AX43">
        <v>46.8</v>
      </c>
      <c r="AY43">
        <v>60</v>
      </c>
    </row>
    <row r="44" spans="1:51">
      <c r="A44" t="s">
        <v>367</v>
      </c>
      <c r="G44" t="s">
        <v>86</v>
      </c>
      <c r="H44" s="115">
        <v>432.27000000000004</v>
      </c>
      <c r="I44" s="88">
        <v>97.94</v>
      </c>
      <c r="J44" s="88">
        <v>2.88</v>
      </c>
      <c r="K44" s="88">
        <v>0</v>
      </c>
      <c r="L44" s="88">
        <v>12.690000000000001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0.31</v>
      </c>
      <c r="X44">
        <v>0.43</v>
      </c>
      <c r="Y44">
        <v>13.94</v>
      </c>
      <c r="Z44">
        <v>274.89999999999998</v>
      </c>
      <c r="AA44">
        <v>5</v>
      </c>
      <c r="AB44">
        <v>0.28999999999999998</v>
      </c>
      <c r="AC44">
        <v>0.48</v>
      </c>
      <c r="AD44">
        <v>18.649999999999999</v>
      </c>
      <c r="AE44">
        <v>0.5</v>
      </c>
      <c r="AF44">
        <v>48.06</v>
      </c>
      <c r="AG44">
        <v>0.31</v>
      </c>
      <c r="AH44">
        <v>222.02</v>
      </c>
      <c r="AI44">
        <v>2.57</v>
      </c>
      <c r="AJ44">
        <v>0</v>
      </c>
      <c r="AK44">
        <v>0.35</v>
      </c>
      <c r="AL44">
        <v>6.73</v>
      </c>
      <c r="AM44">
        <v>0.19</v>
      </c>
      <c r="AN44">
        <v>79.290000000000006</v>
      </c>
      <c r="AO44">
        <v>50</v>
      </c>
      <c r="AP44">
        <v>7.69</v>
      </c>
      <c r="AQ44">
        <v>0.38</v>
      </c>
      <c r="AR44">
        <v>17.18</v>
      </c>
      <c r="AS44">
        <v>51.25</v>
      </c>
      <c r="AT44">
        <v>40</v>
      </c>
      <c r="AU44">
        <v>115.5</v>
      </c>
      <c r="AV44">
        <v>20</v>
      </c>
      <c r="AW44">
        <v>10</v>
      </c>
      <c r="AX44">
        <v>49.5</v>
      </c>
      <c r="AY44">
        <v>60</v>
      </c>
    </row>
    <row r="45" spans="1:51">
      <c r="A45" t="s">
        <v>390</v>
      </c>
      <c r="G45" t="s">
        <v>87</v>
      </c>
      <c r="H45" s="115">
        <v>415.24000000000007</v>
      </c>
      <c r="I45" s="88">
        <v>100.94</v>
      </c>
      <c r="J45" s="88">
        <v>2.88</v>
      </c>
      <c r="K45" s="88">
        <v>0</v>
      </c>
      <c r="L45" s="88">
        <v>12.780000000000001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0.31</v>
      </c>
      <c r="X45">
        <v>0.43</v>
      </c>
      <c r="Y45">
        <v>13.94</v>
      </c>
      <c r="Z45">
        <v>250.87</v>
      </c>
      <c r="AA45">
        <v>5.09</v>
      </c>
      <c r="AB45">
        <v>0.28999999999999998</v>
      </c>
      <c r="AC45">
        <v>0.48</v>
      </c>
      <c r="AD45">
        <v>18.649999999999999</v>
      </c>
      <c r="AE45">
        <v>0.5</v>
      </c>
      <c r="AF45">
        <v>48.06</v>
      </c>
      <c r="AG45">
        <v>0.31</v>
      </c>
      <c r="AH45">
        <v>222.02</v>
      </c>
      <c r="AI45">
        <v>2.57</v>
      </c>
      <c r="AJ45">
        <v>0</v>
      </c>
      <c r="AK45">
        <v>0.35</v>
      </c>
      <c r="AL45">
        <v>6.73</v>
      </c>
      <c r="AM45">
        <v>0.19</v>
      </c>
      <c r="AN45">
        <v>79.290000000000006</v>
      </c>
      <c r="AO45">
        <v>50</v>
      </c>
      <c r="AP45">
        <v>7.69</v>
      </c>
      <c r="AQ45">
        <v>0.38</v>
      </c>
      <c r="AR45">
        <v>17.18</v>
      </c>
      <c r="AS45">
        <v>51.25</v>
      </c>
      <c r="AT45">
        <v>40</v>
      </c>
      <c r="AU45">
        <v>122.5</v>
      </c>
      <c r="AV45">
        <v>20</v>
      </c>
      <c r="AW45">
        <v>10</v>
      </c>
      <c r="AX45">
        <v>52.5</v>
      </c>
      <c r="AY45">
        <v>60</v>
      </c>
    </row>
    <row r="46" spans="1:51">
      <c r="A46" t="s">
        <v>391</v>
      </c>
      <c r="G46" t="s">
        <v>88</v>
      </c>
      <c r="H46" s="115">
        <v>407.48</v>
      </c>
      <c r="I46" s="88">
        <v>105.44</v>
      </c>
      <c r="J46" s="88">
        <v>2.88</v>
      </c>
      <c r="K46" s="88">
        <v>0</v>
      </c>
      <c r="L46" s="88">
        <v>13.260000000000002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0.31</v>
      </c>
      <c r="X46">
        <v>0.43</v>
      </c>
      <c r="Y46">
        <v>13.94</v>
      </c>
      <c r="Z46">
        <v>232.61</v>
      </c>
      <c r="AA46">
        <v>5.57</v>
      </c>
      <c r="AB46">
        <v>0.28999999999999998</v>
      </c>
      <c r="AC46">
        <v>0.48</v>
      </c>
      <c r="AD46">
        <v>18.649999999999999</v>
      </c>
      <c r="AE46">
        <v>0.5</v>
      </c>
      <c r="AF46">
        <v>48.06</v>
      </c>
      <c r="AG46">
        <v>0.31</v>
      </c>
      <c r="AH46">
        <v>222.02</v>
      </c>
      <c r="AI46">
        <v>2.57</v>
      </c>
      <c r="AJ46">
        <v>0</v>
      </c>
      <c r="AK46">
        <v>0.35</v>
      </c>
      <c r="AL46">
        <v>6.73</v>
      </c>
      <c r="AM46">
        <v>0.19</v>
      </c>
      <c r="AN46">
        <v>79.290000000000006</v>
      </c>
      <c r="AO46">
        <v>50</v>
      </c>
      <c r="AP46">
        <v>7.69</v>
      </c>
      <c r="AQ46">
        <v>0.38</v>
      </c>
      <c r="AR46">
        <v>17.18</v>
      </c>
      <c r="AS46">
        <v>51.25</v>
      </c>
      <c r="AT46">
        <v>40</v>
      </c>
      <c r="AU46">
        <v>133</v>
      </c>
      <c r="AV46">
        <v>20</v>
      </c>
      <c r="AW46">
        <v>10</v>
      </c>
      <c r="AX46">
        <v>57</v>
      </c>
      <c r="AY46">
        <v>60</v>
      </c>
    </row>
    <row r="47" spans="1:51">
      <c r="A47" t="s">
        <v>395</v>
      </c>
      <c r="G47" t="s">
        <v>89</v>
      </c>
      <c r="H47" s="115">
        <v>185.37</v>
      </c>
      <c r="I47" s="88">
        <v>61.88</v>
      </c>
      <c r="J47" s="88">
        <v>2.88</v>
      </c>
      <c r="K47" s="88">
        <v>0</v>
      </c>
      <c r="L47" s="88">
        <v>13.36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0.31</v>
      </c>
      <c r="X47">
        <v>0.43</v>
      </c>
      <c r="Y47">
        <v>13.94</v>
      </c>
      <c r="Z47">
        <v>0</v>
      </c>
      <c r="AA47">
        <v>5.67</v>
      </c>
      <c r="AB47">
        <v>0.28999999999999998</v>
      </c>
      <c r="AC47">
        <v>0.48</v>
      </c>
      <c r="AD47">
        <v>18.649999999999999</v>
      </c>
      <c r="AE47">
        <v>0.5</v>
      </c>
      <c r="AF47">
        <v>0</v>
      </c>
      <c r="AG47">
        <v>0.31</v>
      </c>
      <c r="AH47">
        <v>222.02</v>
      </c>
      <c r="AI47">
        <v>2.57</v>
      </c>
      <c r="AJ47">
        <v>0</v>
      </c>
      <c r="AK47">
        <v>0.35</v>
      </c>
      <c r="AL47">
        <v>6.73</v>
      </c>
      <c r="AM47">
        <v>0.19</v>
      </c>
      <c r="AN47">
        <v>79.290000000000006</v>
      </c>
      <c r="AO47">
        <v>50</v>
      </c>
      <c r="AP47">
        <v>7.69</v>
      </c>
      <c r="AQ47">
        <v>0.38</v>
      </c>
      <c r="AR47">
        <v>17.18</v>
      </c>
      <c r="AS47">
        <v>51.25</v>
      </c>
      <c r="AT47">
        <v>40</v>
      </c>
      <c r="AU47">
        <v>143.5</v>
      </c>
      <c r="AV47">
        <v>20</v>
      </c>
      <c r="AW47">
        <v>10</v>
      </c>
      <c r="AX47">
        <v>61.5</v>
      </c>
      <c r="AY47">
        <v>60</v>
      </c>
    </row>
    <row r="48" spans="1:51">
      <c r="A48" t="s">
        <v>399</v>
      </c>
      <c r="G48" t="s">
        <v>90</v>
      </c>
      <c r="H48" s="115">
        <v>188.87</v>
      </c>
      <c r="I48" s="88">
        <v>63.38</v>
      </c>
      <c r="J48" s="88">
        <v>2.88</v>
      </c>
      <c r="K48" s="88">
        <v>0</v>
      </c>
      <c r="L48" s="88">
        <v>13.75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0.31</v>
      </c>
      <c r="X48">
        <v>0.43</v>
      </c>
      <c r="Y48">
        <v>13.94</v>
      </c>
      <c r="Z48">
        <v>0</v>
      </c>
      <c r="AA48">
        <v>6.06</v>
      </c>
      <c r="AB48">
        <v>0.28999999999999998</v>
      </c>
      <c r="AC48">
        <v>0.48</v>
      </c>
      <c r="AD48">
        <v>18.649999999999999</v>
      </c>
      <c r="AE48">
        <v>0.5</v>
      </c>
      <c r="AF48">
        <v>0</v>
      </c>
      <c r="AG48">
        <v>0.31</v>
      </c>
      <c r="AH48">
        <v>222.02</v>
      </c>
      <c r="AI48">
        <v>2.57</v>
      </c>
      <c r="AJ48">
        <v>0</v>
      </c>
      <c r="AK48">
        <v>0.35</v>
      </c>
      <c r="AL48">
        <v>6.73</v>
      </c>
      <c r="AM48">
        <v>0.19</v>
      </c>
      <c r="AN48">
        <v>79.290000000000006</v>
      </c>
      <c r="AO48">
        <v>50</v>
      </c>
      <c r="AP48">
        <v>7.69</v>
      </c>
      <c r="AQ48">
        <v>0.38</v>
      </c>
      <c r="AR48">
        <v>17.18</v>
      </c>
      <c r="AS48">
        <v>51.25</v>
      </c>
      <c r="AT48">
        <v>40</v>
      </c>
      <c r="AU48">
        <v>147</v>
      </c>
      <c r="AV48">
        <v>20</v>
      </c>
      <c r="AW48">
        <v>10</v>
      </c>
      <c r="AX48">
        <v>63</v>
      </c>
      <c r="AY48">
        <v>60</v>
      </c>
    </row>
    <row r="49" spans="1:51">
      <c r="A49" t="s">
        <v>400</v>
      </c>
      <c r="G49" t="s">
        <v>91</v>
      </c>
      <c r="H49" s="115">
        <v>190.97</v>
      </c>
      <c r="I49" s="88">
        <v>64.28</v>
      </c>
      <c r="J49" s="88">
        <v>2.88</v>
      </c>
      <c r="K49" s="88">
        <v>0</v>
      </c>
      <c r="L49" s="88">
        <v>14.030000000000001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0.31</v>
      </c>
      <c r="X49">
        <v>0.43</v>
      </c>
      <c r="Y49">
        <v>13.94</v>
      </c>
      <c r="Z49">
        <v>0</v>
      </c>
      <c r="AA49">
        <v>6.34</v>
      </c>
      <c r="AB49">
        <v>0.28999999999999998</v>
      </c>
      <c r="AC49">
        <v>0.48</v>
      </c>
      <c r="AD49">
        <v>18.649999999999999</v>
      </c>
      <c r="AE49">
        <v>0.5</v>
      </c>
      <c r="AF49">
        <v>0</v>
      </c>
      <c r="AG49">
        <v>0.31</v>
      </c>
      <c r="AH49">
        <v>222.02</v>
      </c>
      <c r="AI49">
        <v>2.57</v>
      </c>
      <c r="AJ49">
        <v>0</v>
      </c>
      <c r="AK49">
        <v>0.35</v>
      </c>
      <c r="AL49">
        <v>6.73</v>
      </c>
      <c r="AM49">
        <v>0.19</v>
      </c>
      <c r="AN49">
        <v>79.290000000000006</v>
      </c>
      <c r="AO49">
        <v>50</v>
      </c>
      <c r="AP49">
        <v>7.69</v>
      </c>
      <c r="AQ49">
        <v>0.38</v>
      </c>
      <c r="AR49">
        <v>17.18</v>
      </c>
      <c r="AS49">
        <v>51.25</v>
      </c>
      <c r="AT49">
        <v>40</v>
      </c>
      <c r="AU49">
        <v>149.1</v>
      </c>
      <c r="AV49">
        <v>20</v>
      </c>
      <c r="AW49">
        <v>10</v>
      </c>
      <c r="AX49">
        <v>63.9</v>
      </c>
      <c r="AY49">
        <v>60</v>
      </c>
    </row>
    <row r="50" spans="1:51">
      <c r="A50" t="s">
        <v>401</v>
      </c>
      <c r="G50" t="s">
        <v>92</v>
      </c>
      <c r="H50" s="115">
        <v>194.47</v>
      </c>
      <c r="I50" s="88">
        <v>65.78</v>
      </c>
      <c r="J50" s="88">
        <v>2.88</v>
      </c>
      <c r="K50" s="88">
        <v>0</v>
      </c>
      <c r="L50" s="88">
        <v>14.23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0.31</v>
      </c>
      <c r="X50">
        <v>0.43</v>
      </c>
      <c r="Y50">
        <v>13.94</v>
      </c>
      <c r="Z50">
        <v>0</v>
      </c>
      <c r="AA50">
        <v>6.54</v>
      </c>
      <c r="AB50">
        <v>0.28999999999999998</v>
      </c>
      <c r="AC50">
        <v>0.48</v>
      </c>
      <c r="AD50">
        <v>18.649999999999999</v>
      </c>
      <c r="AE50">
        <v>0.5</v>
      </c>
      <c r="AF50">
        <v>0</v>
      </c>
      <c r="AG50">
        <v>0.31</v>
      </c>
      <c r="AH50">
        <v>222.02</v>
      </c>
      <c r="AI50">
        <v>2.57</v>
      </c>
      <c r="AJ50">
        <v>0</v>
      </c>
      <c r="AK50">
        <v>0.35</v>
      </c>
      <c r="AL50">
        <v>6.73</v>
      </c>
      <c r="AM50">
        <v>0.19</v>
      </c>
      <c r="AN50">
        <v>79.290000000000006</v>
      </c>
      <c r="AO50">
        <v>50</v>
      </c>
      <c r="AP50">
        <v>7.69</v>
      </c>
      <c r="AQ50">
        <v>0.38</v>
      </c>
      <c r="AR50">
        <v>17.18</v>
      </c>
      <c r="AS50">
        <v>51.25</v>
      </c>
      <c r="AT50">
        <v>40</v>
      </c>
      <c r="AU50">
        <v>152.6</v>
      </c>
      <c r="AV50">
        <v>20</v>
      </c>
      <c r="AW50">
        <v>10</v>
      </c>
      <c r="AX50">
        <v>65.400000000000006</v>
      </c>
      <c r="AY50">
        <v>60</v>
      </c>
    </row>
    <row r="51" spans="1:51">
      <c r="A51" t="s">
        <v>403</v>
      </c>
      <c r="G51" t="s">
        <v>93</v>
      </c>
      <c r="H51" s="115">
        <v>194.47</v>
      </c>
      <c r="I51" s="88">
        <v>65.78</v>
      </c>
      <c r="J51" s="88">
        <v>2.79</v>
      </c>
      <c r="K51" s="88">
        <v>0</v>
      </c>
      <c r="L51" s="88">
        <v>14.32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0.31</v>
      </c>
      <c r="X51">
        <v>0.43</v>
      </c>
      <c r="Y51">
        <v>13.94</v>
      </c>
      <c r="Z51">
        <v>0</v>
      </c>
      <c r="AA51">
        <v>6.63</v>
      </c>
      <c r="AB51">
        <v>0.28999999999999998</v>
      </c>
      <c r="AC51">
        <v>0.48</v>
      </c>
      <c r="AD51">
        <v>18.649999999999999</v>
      </c>
      <c r="AE51">
        <v>0.5</v>
      </c>
      <c r="AF51">
        <v>0</v>
      </c>
      <c r="AG51">
        <v>0.31</v>
      </c>
      <c r="AH51">
        <v>222.02</v>
      </c>
      <c r="AI51">
        <v>2.48</v>
      </c>
      <c r="AJ51">
        <v>0</v>
      </c>
      <c r="AK51">
        <v>0.35</v>
      </c>
      <c r="AL51">
        <v>6.73</v>
      </c>
      <c r="AM51">
        <v>0.19</v>
      </c>
      <c r="AN51">
        <v>79.290000000000006</v>
      </c>
      <c r="AO51">
        <v>50</v>
      </c>
      <c r="AP51">
        <v>7.69</v>
      </c>
      <c r="AQ51">
        <v>0.38</v>
      </c>
      <c r="AR51">
        <v>17.18</v>
      </c>
      <c r="AS51">
        <v>51.25</v>
      </c>
      <c r="AT51">
        <v>40</v>
      </c>
      <c r="AU51">
        <v>152.6</v>
      </c>
      <c r="AV51">
        <v>20</v>
      </c>
      <c r="AW51">
        <v>10</v>
      </c>
      <c r="AX51">
        <v>65.400000000000006</v>
      </c>
      <c r="AY51">
        <v>60</v>
      </c>
    </row>
    <row r="52" spans="1:51">
      <c r="A52" t="s">
        <v>404</v>
      </c>
      <c r="G52" t="s">
        <v>94</v>
      </c>
      <c r="H52" s="115">
        <v>194.47</v>
      </c>
      <c r="I52" s="88">
        <v>65.78</v>
      </c>
      <c r="J52" s="88">
        <v>2.79</v>
      </c>
      <c r="K52" s="88">
        <v>0</v>
      </c>
      <c r="L52" s="88">
        <v>14.420000000000002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0.31</v>
      </c>
      <c r="X52">
        <v>0.43</v>
      </c>
      <c r="Y52">
        <v>13.94</v>
      </c>
      <c r="Z52">
        <v>0</v>
      </c>
      <c r="AA52">
        <v>6.73</v>
      </c>
      <c r="AB52">
        <v>0.28999999999999998</v>
      </c>
      <c r="AC52">
        <v>0.48</v>
      </c>
      <c r="AD52">
        <v>18.649999999999999</v>
      </c>
      <c r="AE52">
        <v>0.5</v>
      </c>
      <c r="AF52">
        <v>0</v>
      </c>
      <c r="AG52">
        <v>0.31</v>
      </c>
      <c r="AH52">
        <v>222.02</v>
      </c>
      <c r="AI52">
        <v>2.48</v>
      </c>
      <c r="AJ52">
        <v>0</v>
      </c>
      <c r="AK52">
        <v>0.35</v>
      </c>
      <c r="AL52">
        <v>6.73</v>
      </c>
      <c r="AM52">
        <v>0.19</v>
      </c>
      <c r="AN52">
        <v>79.290000000000006</v>
      </c>
      <c r="AO52">
        <v>50</v>
      </c>
      <c r="AP52">
        <v>7.69</v>
      </c>
      <c r="AQ52">
        <v>0.38</v>
      </c>
      <c r="AR52">
        <v>17.18</v>
      </c>
      <c r="AS52">
        <v>51.25</v>
      </c>
      <c r="AT52">
        <v>40</v>
      </c>
      <c r="AU52">
        <v>152.6</v>
      </c>
      <c r="AV52">
        <v>20</v>
      </c>
      <c r="AW52">
        <v>10</v>
      </c>
      <c r="AX52">
        <v>65.400000000000006</v>
      </c>
      <c r="AY52">
        <v>60</v>
      </c>
    </row>
    <row r="53" spans="1:51">
      <c r="A53" t="s">
        <v>445</v>
      </c>
      <c r="G53" t="s">
        <v>95</v>
      </c>
      <c r="H53" s="115">
        <v>155.15</v>
      </c>
      <c r="I53" s="88">
        <v>65.78</v>
      </c>
      <c r="J53" s="88">
        <v>2.79</v>
      </c>
      <c r="K53" s="88">
        <v>0</v>
      </c>
      <c r="L53" s="88">
        <v>14.530000000000001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0.31</v>
      </c>
      <c r="X53">
        <v>0.43</v>
      </c>
      <c r="Y53">
        <v>0</v>
      </c>
      <c r="Z53">
        <v>0</v>
      </c>
      <c r="AA53">
        <v>6.84</v>
      </c>
      <c r="AB53">
        <v>0.28999999999999998</v>
      </c>
      <c r="AC53">
        <v>0.48</v>
      </c>
      <c r="AD53">
        <v>0</v>
      </c>
      <c r="AE53">
        <v>0.5</v>
      </c>
      <c r="AF53">
        <v>0</v>
      </c>
      <c r="AG53">
        <v>0.31</v>
      </c>
      <c r="AH53">
        <v>222.02</v>
      </c>
      <c r="AI53">
        <v>2.48</v>
      </c>
      <c r="AJ53">
        <v>0</v>
      </c>
      <c r="AK53">
        <v>0.35</v>
      </c>
      <c r="AL53">
        <v>0</v>
      </c>
      <c r="AM53">
        <v>0.19</v>
      </c>
      <c r="AN53">
        <v>79.290000000000006</v>
      </c>
      <c r="AO53">
        <v>50</v>
      </c>
      <c r="AP53">
        <v>7.69</v>
      </c>
      <c r="AQ53">
        <v>0.38</v>
      </c>
      <c r="AR53">
        <v>17.18</v>
      </c>
      <c r="AS53">
        <v>51.25</v>
      </c>
      <c r="AT53">
        <v>40</v>
      </c>
      <c r="AU53">
        <v>152.6</v>
      </c>
      <c r="AV53">
        <v>20</v>
      </c>
      <c r="AW53">
        <v>10</v>
      </c>
      <c r="AX53">
        <v>65.400000000000006</v>
      </c>
      <c r="AY53">
        <v>60</v>
      </c>
    </row>
    <row r="54" spans="1:51">
      <c r="A54" t="s">
        <v>444</v>
      </c>
      <c r="G54" t="s">
        <v>96</v>
      </c>
      <c r="H54" s="115">
        <v>155.15</v>
      </c>
      <c r="I54" s="88">
        <v>65.78</v>
      </c>
      <c r="J54" s="88">
        <v>2.79</v>
      </c>
      <c r="K54" s="88">
        <v>0</v>
      </c>
      <c r="L54" s="88">
        <v>14.32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0.31</v>
      </c>
      <c r="X54">
        <v>0.43</v>
      </c>
      <c r="Y54">
        <v>0</v>
      </c>
      <c r="Z54">
        <v>0</v>
      </c>
      <c r="AA54">
        <v>6.63</v>
      </c>
      <c r="AB54">
        <v>0.28999999999999998</v>
      </c>
      <c r="AC54">
        <v>0.48</v>
      </c>
      <c r="AD54">
        <v>0</v>
      </c>
      <c r="AE54">
        <v>0.5</v>
      </c>
      <c r="AF54">
        <v>0</v>
      </c>
      <c r="AG54">
        <v>0.31</v>
      </c>
      <c r="AH54">
        <v>222.02</v>
      </c>
      <c r="AI54">
        <v>2.48</v>
      </c>
      <c r="AJ54">
        <v>0</v>
      </c>
      <c r="AK54">
        <v>0.35</v>
      </c>
      <c r="AL54">
        <v>0</v>
      </c>
      <c r="AM54">
        <v>0.19</v>
      </c>
      <c r="AN54">
        <v>79.290000000000006</v>
      </c>
      <c r="AO54">
        <v>50</v>
      </c>
      <c r="AP54">
        <v>7.69</v>
      </c>
      <c r="AQ54">
        <v>0.38</v>
      </c>
      <c r="AR54">
        <v>17.18</v>
      </c>
      <c r="AS54">
        <v>51.25</v>
      </c>
      <c r="AT54">
        <v>40</v>
      </c>
      <c r="AU54">
        <v>152.6</v>
      </c>
      <c r="AV54">
        <v>20</v>
      </c>
      <c r="AW54">
        <v>10</v>
      </c>
      <c r="AX54">
        <v>65.400000000000006</v>
      </c>
      <c r="AY54">
        <v>60</v>
      </c>
    </row>
    <row r="55" spans="1:51">
      <c r="A55" t="s">
        <v>446</v>
      </c>
      <c r="G55" t="s">
        <v>97</v>
      </c>
      <c r="H55" s="115">
        <v>155.15</v>
      </c>
      <c r="I55" s="88">
        <v>65.78</v>
      </c>
      <c r="J55" s="88">
        <v>2.79</v>
      </c>
      <c r="K55" s="88">
        <v>0</v>
      </c>
      <c r="L55" s="88">
        <v>14.370000000000001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0.31</v>
      </c>
      <c r="X55">
        <v>0.43</v>
      </c>
      <c r="Y55">
        <v>0</v>
      </c>
      <c r="Z55">
        <v>0</v>
      </c>
      <c r="AA55">
        <v>6.68</v>
      </c>
      <c r="AB55">
        <v>0.28999999999999998</v>
      </c>
      <c r="AC55">
        <v>0.48</v>
      </c>
      <c r="AD55">
        <v>0</v>
      </c>
      <c r="AE55">
        <v>0.5</v>
      </c>
      <c r="AF55">
        <v>0</v>
      </c>
      <c r="AG55">
        <v>0.31</v>
      </c>
      <c r="AH55">
        <v>222.02</v>
      </c>
      <c r="AI55">
        <v>2.48</v>
      </c>
      <c r="AJ55">
        <v>0</v>
      </c>
      <c r="AK55">
        <v>0.35</v>
      </c>
      <c r="AL55">
        <v>0</v>
      </c>
      <c r="AM55">
        <v>0.19</v>
      </c>
      <c r="AN55">
        <v>79.290000000000006</v>
      </c>
      <c r="AO55">
        <v>50</v>
      </c>
      <c r="AP55">
        <v>7.69</v>
      </c>
      <c r="AQ55">
        <v>0.38</v>
      </c>
      <c r="AR55">
        <v>17.18</v>
      </c>
      <c r="AS55">
        <v>51.25</v>
      </c>
      <c r="AT55">
        <v>40</v>
      </c>
      <c r="AU55">
        <v>152.6</v>
      </c>
      <c r="AV55">
        <v>20</v>
      </c>
      <c r="AW55">
        <v>10</v>
      </c>
      <c r="AX55">
        <v>65.400000000000006</v>
      </c>
      <c r="AY55">
        <v>60</v>
      </c>
    </row>
    <row r="56" spans="1:51">
      <c r="A56" t="s">
        <v>446</v>
      </c>
      <c r="G56" t="s">
        <v>98</v>
      </c>
      <c r="H56" s="115">
        <v>155.15</v>
      </c>
      <c r="I56" s="88">
        <v>65.78</v>
      </c>
      <c r="J56" s="88">
        <v>2.79</v>
      </c>
      <c r="K56" s="88">
        <v>0</v>
      </c>
      <c r="L56" s="88">
        <v>14.23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0.31</v>
      </c>
      <c r="X56">
        <v>0.43</v>
      </c>
      <c r="Y56">
        <v>0</v>
      </c>
      <c r="Z56">
        <v>0</v>
      </c>
      <c r="AA56">
        <v>6.54</v>
      </c>
      <c r="AB56">
        <v>0.28999999999999998</v>
      </c>
      <c r="AC56">
        <v>0.48</v>
      </c>
      <c r="AD56">
        <v>0</v>
      </c>
      <c r="AE56">
        <v>0.5</v>
      </c>
      <c r="AF56">
        <v>0</v>
      </c>
      <c r="AG56">
        <v>0.31</v>
      </c>
      <c r="AH56">
        <v>222.02</v>
      </c>
      <c r="AI56">
        <v>2.48</v>
      </c>
      <c r="AJ56">
        <v>0</v>
      </c>
      <c r="AK56">
        <v>0.35</v>
      </c>
      <c r="AL56">
        <v>0</v>
      </c>
      <c r="AM56">
        <v>0.19</v>
      </c>
      <c r="AN56">
        <v>79.290000000000006</v>
      </c>
      <c r="AO56">
        <v>50</v>
      </c>
      <c r="AP56">
        <v>7.69</v>
      </c>
      <c r="AQ56">
        <v>0.38</v>
      </c>
      <c r="AR56">
        <v>17.18</v>
      </c>
      <c r="AS56">
        <v>51.25</v>
      </c>
      <c r="AT56">
        <v>40</v>
      </c>
      <c r="AU56">
        <v>152.6</v>
      </c>
      <c r="AV56">
        <v>20</v>
      </c>
      <c r="AW56">
        <v>10</v>
      </c>
      <c r="AX56">
        <v>65.400000000000006</v>
      </c>
      <c r="AY56">
        <v>60</v>
      </c>
    </row>
    <row r="57" spans="1:51">
      <c r="G57" t="s">
        <v>99</v>
      </c>
      <c r="H57" s="115">
        <v>155.15</v>
      </c>
      <c r="I57" s="88">
        <v>65.78</v>
      </c>
      <c r="J57" s="88">
        <v>2.79</v>
      </c>
      <c r="K57" s="88">
        <v>0</v>
      </c>
      <c r="L57" s="88">
        <v>14.030000000000001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0.31</v>
      </c>
      <c r="X57">
        <v>0.43</v>
      </c>
      <c r="Y57">
        <v>0</v>
      </c>
      <c r="Z57">
        <v>0</v>
      </c>
      <c r="AA57">
        <v>6.34</v>
      </c>
      <c r="AB57">
        <v>0.28999999999999998</v>
      </c>
      <c r="AC57">
        <v>0.48</v>
      </c>
      <c r="AD57">
        <v>0</v>
      </c>
      <c r="AE57">
        <v>0.5</v>
      </c>
      <c r="AF57">
        <v>0</v>
      </c>
      <c r="AG57">
        <v>0.31</v>
      </c>
      <c r="AH57">
        <v>222.02</v>
      </c>
      <c r="AI57">
        <v>2.48</v>
      </c>
      <c r="AJ57">
        <v>0</v>
      </c>
      <c r="AK57">
        <v>0.35</v>
      </c>
      <c r="AL57">
        <v>0</v>
      </c>
      <c r="AM57">
        <v>0.19</v>
      </c>
      <c r="AN57">
        <v>79.290000000000006</v>
      </c>
      <c r="AO57">
        <v>50</v>
      </c>
      <c r="AP57">
        <v>7.69</v>
      </c>
      <c r="AQ57">
        <v>0.38</v>
      </c>
      <c r="AR57">
        <v>17.18</v>
      </c>
      <c r="AS57">
        <v>51.25</v>
      </c>
      <c r="AT57">
        <v>40</v>
      </c>
      <c r="AU57">
        <v>152.6</v>
      </c>
      <c r="AV57">
        <v>20</v>
      </c>
      <c r="AW57">
        <v>10</v>
      </c>
      <c r="AX57">
        <v>65.400000000000006</v>
      </c>
      <c r="AY57">
        <v>60</v>
      </c>
    </row>
    <row r="58" spans="1:51">
      <c r="G58" t="s">
        <v>100</v>
      </c>
      <c r="H58" s="115">
        <v>151.65</v>
      </c>
      <c r="I58" s="88">
        <v>64.28</v>
      </c>
      <c r="J58" s="88">
        <v>2.79</v>
      </c>
      <c r="K58" s="88">
        <v>0</v>
      </c>
      <c r="L58" s="88">
        <v>13.75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0.31</v>
      </c>
      <c r="X58">
        <v>0.43</v>
      </c>
      <c r="Y58">
        <v>0</v>
      </c>
      <c r="Z58">
        <v>0</v>
      </c>
      <c r="AA58">
        <v>6.06</v>
      </c>
      <c r="AB58">
        <v>0.28999999999999998</v>
      </c>
      <c r="AC58">
        <v>0.48</v>
      </c>
      <c r="AD58">
        <v>0</v>
      </c>
      <c r="AE58">
        <v>0.5</v>
      </c>
      <c r="AF58">
        <v>0</v>
      </c>
      <c r="AG58">
        <v>0.31</v>
      </c>
      <c r="AH58">
        <v>222.02</v>
      </c>
      <c r="AI58">
        <v>2.48</v>
      </c>
      <c r="AJ58">
        <v>0</v>
      </c>
      <c r="AK58">
        <v>0.35</v>
      </c>
      <c r="AL58">
        <v>0</v>
      </c>
      <c r="AM58">
        <v>0.19</v>
      </c>
      <c r="AN58">
        <v>79.290000000000006</v>
      </c>
      <c r="AO58">
        <v>50</v>
      </c>
      <c r="AP58">
        <v>7.69</v>
      </c>
      <c r="AQ58">
        <v>0.38</v>
      </c>
      <c r="AR58">
        <v>17.18</v>
      </c>
      <c r="AS58">
        <v>51.25</v>
      </c>
      <c r="AT58">
        <v>40</v>
      </c>
      <c r="AU58">
        <v>149.1</v>
      </c>
      <c r="AV58">
        <v>20</v>
      </c>
      <c r="AW58">
        <v>10</v>
      </c>
      <c r="AX58">
        <v>63.9</v>
      </c>
      <c r="AY58">
        <v>60</v>
      </c>
    </row>
    <row r="59" spans="1:51">
      <c r="G59" t="s">
        <v>101</v>
      </c>
      <c r="H59" s="115">
        <v>147.45000000000002</v>
      </c>
      <c r="I59" s="88">
        <v>62.480000000000004</v>
      </c>
      <c r="J59" s="88">
        <v>2.79</v>
      </c>
      <c r="K59" s="88">
        <v>0</v>
      </c>
      <c r="L59" s="88">
        <v>13.7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0.31</v>
      </c>
      <c r="X59">
        <v>0.43</v>
      </c>
      <c r="Y59">
        <v>0</v>
      </c>
      <c r="Z59">
        <v>0</v>
      </c>
      <c r="AA59">
        <v>6.01</v>
      </c>
      <c r="AB59">
        <v>0.28999999999999998</v>
      </c>
      <c r="AC59">
        <v>0.48</v>
      </c>
      <c r="AD59">
        <v>0</v>
      </c>
      <c r="AE59">
        <v>0.5</v>
      </c>
      <c r="AF59">
        <v>0</v>
      </c>
      <c r="AG59">
        <v>0.31</v>
      </c>
      <c r="AH59">
        <v>222.02</v>
      </c>
      <c r="AI59">
        <v>2.48</v>
      </c>
      <c r="AJ59">
        <v>0</v>
      </c>
      <c r="AK59">
        <v>0.35</v>
      </c>
      <c r="AL59">
        <v>0</v>
      </c>
      <c r="AM59">
        <v>0.19</v>
      </c>
      <c r="AN59">
        <v>79.290000000000006</v>
      </c>
      <c r="AO59">
        <v>50</v>
      </c>
      <c r="AP59">
        <v>7.69</v>
      </c>
      <c r="AQ59">
        <v>0.38</v>
      </c>
      <c r="AR59">
        <v>17.18</v>
      </c>
      <c r="AS59">
        <v>51.25</v>
      </c>
      <c r="AT59">
        <v>40</v>
      </c>
      <c r="AU59">
        <v>144.9</v>
      </c>
      <c r="AV59">
        <v>20</v>
      </c>
      <c r="AW59">
        <v>10</v>
      </c>
      <c r="AX59">
        <v>62.1</v>
      </c>
      <c r="AY59">
        <v>60</v>
      </c>
    </row>
    <row r="60" spans="1:51">
      <c r="G60" t="s">
        <v>102</v>
      </c>
      <c r="H60" s="115">
        <v>142.55000000000001</v>
      </c>
      <c r="I60" s="88">
        <v>60.38</v>
      </c>
      <c r="J60" s="88">
        <v>2.79</v>
      </c>
      <c r="K60" s="88">
        <v>0</v>
      </c>
      <c r="L60" s="88">
        <v>13.65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0.31</v>
      </c>
      <c r="X60">
        <v>0.43</v>
      </c>
      <c r="Y60">
        <v>0</v>
      </c>
      <c r="Z60">
        <v>0</v>
      </c>
      <c r="AA60">
        <v>5.96</v>
      </c>
      <c r="AB60">
        <v>0.28999999999999998</v>
      </c>
      <c r="AC60">
        <v>0.48</v>
      </c>
      <c r="AD60">
        <v>0</v>
      </c>
      <c r="AE60">
        <v>0.5</v>
      </c>
      <c r="AF60">
        <v>0</v>
      </c>
      <c r="AG60">
        <v>0.31</v>
      </c>
      <c r="AH60">
        <v>222.02</v>
      </c>
      <c r="AI60">
        <v>2.48</v>
      </c>
      <c r="AJ60">
        <v>0</v>
      </c>
      <c r="AK60">
        <v>0.35</v>
      </c>
      <c r="AL60">
        <v>0</v>
      </c>
      <c r="AM60">
        <v>0.19</v>
      </c>
      <c r="AN60">
        <v>79.290000000000006</v>
      </c>
      <c r="AO60">
        <v>50</v>
      </c>
      <c r="AP60">
        <v>7.69</v>
      </c>
      <c r="AQ60">
        <v>0.38</v>
      </c>
      <c r="AR60">
        <v>17.18</v>
      </c>
      <c r="AS60">
        <v>51.25</v>
      </c>
      <c r="AT60">
        <v>40</v>
      </c>
      <c r="AU60">
        <v>140</v>
      </c>
      <c r="AV60">
        <v>20</v>
      </c>
      <c r="AW60">
        <v>10</v>
      </c>
      <c r="AX60">
        <v>60</v>
      </c>
      <c r="AY60">
        <v>60</v>
      </c>
    </row>
    <row r="61" spans="1:51">
      <c r="G61" t="s">
        <v>103</v>
      </c>
      <c r="H61" s="115">
        <v>135.55000000000001</v>
      </c>
      <c r="I61" s="88">
        <v>57.38</v>
      </c>
      <c r="J61" s="88">
        <v>2.79</v>
      </c>
      <c r="K61" s="88">
        <v>0</v>
      </c>
      <c r="L61" s="88">
        <v>13.36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0.31</v>
      </c>
      <c r="X61">
        <v>0.43</v>
      </c>
      <c r="Y61">
        <v>0</v>
      </c>
      <c r="Z61">
        <v>0</v>
      </c>
      <c r="AA61">
        <v>5.67</v>
      </c>
      <c r="AB61">
        <v>0.28999999999999998</v>
      </c>
      <c r="AC61">
        <v>0.48</v>
      </c>
      <c r="AD61">
        <v>0</v>
      </c>
      <c r="AE61">
        <v>0.5</v>
      </c>
      <c r="AF61">
        <v>0</v>
      </c>
      <c r="AG61">
        <v>0.31</v>
      </c>
      <c r="AH61">
        <v>222.02</v>
      </c>
      <c r="AI61">
        <v>2.48</v>
      </c>
      <c r="AJ61">
        <v>0</v>
      </c>
      <c r="AK61">
        <v>0.35</v>
      </c>
      <c r="AL61">
        <v>0</v>
      </c>
      <c r="AM61">
        <v>0.19</v>
      </c>
      <c r="AN61">
        <v>79.290000000000006</v>
      </c>
      <c r="AO61">
        <v>50</v>
      </c>
      <c r="AP61">
        <v>7.69</v>
      </c>
      <c r="AQ61">
        <v>0.38</v>
      </c>
      <c r="AR61">
        <v>17.18</v>
      </c>
      <c r="AS61">
        <v>51.25</v>
      </c>
      <c r="AT61">
        <v>40</v>
      </c>
      <c r="AU61">
        <v>133</v>
      </c>
      <c r="AV61">
        <v>20</v>
      </c>
      <c r="AW61">
        <v>10</v>
      </c>
      <c r="AX61">
        <v>57</v>
      </c>
      <c r="AY61">
        <v>60</v>
      </c>
    </row>
    <row r="62" spans="1:51">
      <c r="G62" t="s">
        <v>104</v>
      </c>
      <c r="H62" s="115">
        <v>128.55000000000001</v>
      </c>
      <c r="I62" s="88">
        <v>54.38</v>
      </c>
      <c r="J62" s="88">
        <v>2.79</v>
      </c>
      <c r="K62" s="88">
        <v>0</v>
      </c>
      <c r="L62" s="88">
        <v>13.260000000000002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0.31</v>
      </c>
      <c r="X62">
        <v>0.43</v>
      </c>
      <c r="Y62">
        <v>0</v>
      </c>
      <c r="Z62">
        <v>0</v>
      </c>
      <c r="AA62">
        <v>5.57</v>
      </c>
      <c r="AB62">
        <v>0.28999999999999998</v>
      </c>
      <c r="AC62">
        <v>0.48</v>
      </c>
      <c r="AD62">
        <v>0</v>
      </c>
      <c r="AE62">
        <v>0.5</v>
      </c>
      <c r="AF62">
        <v>0</v>
      </c>
      <c r="AG62">
        <v>0.31</v>
      </c>
      <c r="AH62">
        <v>222.02</v>
      </c>
      <c r="AI62">
        <v>2.48</v>
      </c>
      <c r="AJ62">
        <v>0</v>
      </c>
      <c r="AK62">
        <v>0.35</v>
      </c>
      <c r="AL62">
        <v>0</v>
      </c>
      <c r="AM62">
        <v>0.19</v>
      </c>
      <c r="AN62">
        <v>79.290000000000006</v>
      </c>
      <c r="AO62">
        <v>50</v>
      </c>
      <c r="AP62">
        <v>7.69</v>
      </c>
      <c r="AQ62">
        <v>0.38</v>
      </c>
      <c r="AR62">
        <v>17.18</v>
      </c>
      <c r="AS62">
        <v>51.25</v>
      </c>
      <c r="AT62">
        <v>40</v>
      </c>
      <c r="AU62">
        <v>126</v>
      </c>
      <c r="AV62">
        <v>20</v>
      </c>
      <c r="AW62">
        <v>10</v>
      </c>
      <c r="AX62">
        <v>54</v>
      </c>
      <c r="AY62">
        <v>60</v>
      </c>
    </row>
    <row r="63" spans="1:51">
      <c r="G63" t="s">
        <v>105</v>
      </c>
      <c r="H63" s="115">
        <v>121.55</v>
      </c>
      <c r="I63" s="88">
        <v>51.38</v>
      </c>
      <c r="J63" s="88">
        <v>2.79</v>
      </c>
      <c r="K63" s="88">
        <v>0</v>
      </c>
      <c r="L63" s="88">
        <v>12.780000000000001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0.31</v>
      </c>
      <c r="X63">
        <v>0.43</v>
      </c>
      <c r="Y63">
        <v>0</v>
      </c>
      <c r="Z63">
        <v>0</v>
      </c>
      <c r="AA63">
        <v>5.09</v>
      </c>
      <c r="AB63">
        <v>0.28999999999999998</v>
      </c>
      <c r="AC63">
        <v>0.48</v>
      </c>
      <c r="AD63">
        <v>0</v>
      </c>
      <c r="AE63">
        <v>0.5</v>
      </c>
      <c r="AF63">
        <v>0</v>
      </c>
      <c r="AG63">
        <v>0.31</v>
      </c>
      <c r="AH63">
        <v>222.02</v>
      </c>
      <c r="AI63">
        <v>2.48</v>
      </c>
      <c r="AJ63">
        <v>0</v>
      </c>
      <c r="AK63">
        <v>0.35</v>
      </c>
      <c r="AL63">
        <v>0</v>
      </c>
      <c r="AM63">
        <v>0.19</v>
      </c>
      <c r="AN63">
        <v>79.290000000000006</v>
      </c>
      <c r="AO63">
        <v>50</v>
      </c>
      <c r="AP63">
        <v>7.69</v>
      </c>
      <c r="AQ63">
        <v>0.38</v>
      </c>
      <c r="AR63">
        <v>17.18</v>
      </c>
      <c r="AS63">
        <v>51.25</v>
      </c>
      <c r="AT63">
        <v>40</v>
      </c>
      <c r="AU63">
        <v>119</v>
      </c>
      <c r="AV63">
        <v>20</v>
      </c>
      <c r="AW63">
        <v>10</v>
      </c>
      <c r="AX63">
        <v>51</v>
      </c>
      <c r="AY63">
        <v>60</v>
      </c>
    </row>
    <row r="64" spans="1:51">
      <c r="G64" t="s">
        <v>106</v>
      </c>
      <c r="H64" s="115">
        <v>114.55</v>
      </c>
      <c r="I64" s="88">
        <v>48.38</v>
      </c>
      <c r="J64" s="88">
        <v>2.79</v>
      </c>
      <c r="K64" s="88">
        <v>0</v>
      </c>
      <c r="L64" s="88">
        <v>12.3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0.31</v>
      </c>
      <c r="X64">
        <v>0.43</v>
      </c>
      <c r="Y64">
        <v>0</v>
      </c>
      <c r="Z64">
        <v>0</v>
      </c>
      <c r="AA64">
        <v>4.6100000000000003</v>
      </c>
      <c r="AB64">
        <v>0.28999999999999998</v>
      </c>
      <c r="AC64">
        <v>0.48</v>
      </c>
      <c r="AD64">
        <v>0</v>
      </c>
      <c r="AE64">
        <v>0.5</v>
      </c>
      <c r="AF64">
        <v>0</v>
      </c>
      <c r="AG64">
        <v>0.31</v>
      </c>
      <c r="AH64">
        <v>222.02</v>
      </c>
      <c r="AI64">
        <v>2.48</v>
      </c>
      <c r="AJ64">
        <v>0</v>
      </c>
      <c r="AK64">
        <v>0.35</v>
      </c>
      <c r="AL64">
        <v>0</v>
      </c>
      <c r="AM64">
        <v>0.19</v>
      </c>
      <c r="AN64">
        <v>79.290000000000006</v>
      </c>
      <c r="AO64">
        <v>50</v>
      </c>
      <c r="AP64">
        <v>7.69</v>
      </c>
      <c r="AQ64">
        <v>0.38</v>
      </c>
      <c r="AR64">
        <v>17.18</v>
      </c>
      <c r="AS64">
        <v>51.25</v>
      </c>
      <c r="AT64">
        <v>40</v>
      </c>
      <c r="AU64">
        <v>112</v>
      </c>
      <c r="AV64">
        <v>20</v>
      </c>
      <c r="AW64">
        <v>10</v>
      </c>
      <c r="AX64">
        <v>48</v>
      </c>
      <c r="AY64">
        <v>60</v>
      </c>
    </row>
    <row r="65" spans="7:51">
      <c r="G65" t="s">
        <v>107</v>
      </c>
      <c r="H65" s="115">
        <v>108.95</v>
      </c>
      <c r="I65" s="88">
        <v>45.980000000000004</v>
      </c>
      <c r="J65" s="88">
        <v>2.79</v>
      </c>
      <c r="K65" s="88">
        <v>0</v>
      </c>
      <c r="L65" s="88">
        <v>11.73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0.31</v>
      </c>
      <c r="X65">
        <v>0.43</v>
      </c>
      <c r="Y65">
        <v>0</v>
      </c>
      <c r="Z65">
        <v>0</v>
      </c>
      <c r="AA65">
        <v>4.04</v>
      </c>
      <c r="AB65">
        <v>0.28999999999999998</v>
      </c>
      <c r="AC65">
        <v>0.48</v>
      </c>
      <c r="AD65">
        <v>0</v>
      </c>
      <c r="AE65">
        <v>0.5</v>
      </c>
      <c r="AF65">
        <v>0</v>
      </c>
      <c r="AG65">
        <v>0.31</v>
      </c>
      <c r="AH65">
        <v>222.02</v>
      </c>
      <c r="AI65">
        <v>2.48</v>
      </c>
      <c r="AJ65">
        <v>0</v>
      </c>
      <c r="AK65">
        <v>0.35</v>
      </c>
      <c r="AL65">
        <v>0</v>
      </c>
      <c r="AM65">
        <v>0.19</v>
      </c>
      <c r="AN65">
        <v>79.290000000000006</v>
      </c>
      <c r="AO65">
        <v>50</v>
      </c>
      <c r="AP65">
        <v>7.69</v>
      </c>
      <c r="AQ65">
        <v>0.38</v>
      </c>
      <c r="AR65">
        <v>17.18</v>
      </c>
      <c r="AS65">
        <v>51.25</v>
      </c>
      <c r="AT65">
        <v>40</v>
      </c>
      <c r="AU65">
        <v>106.4</v>
      </c>
      <c r="AV65">
        <v>20</v>
      </c>
      <c r="AW65">
        <v>10</v>
      </c>
      <c r="AX65">
        <v>45.6</v>
      </c>
      <c r="AY65">
        <v>60</v>
      </c>
    </row>
    <row r="66" spans="7:51">
      <c r="G66" t="s">
        <v>108</v>
      </c>
      <c r="H66" s="115">
        <v>97.75</v>
      </c>
      <c r="I66" s="88">
        <v>41.18</v>
      </c>
      <c r="J66" s="88">
        <v>2.79</v>
      </c>
      <c r="K66" s="88">
        <v>0</v>
      </c>
      <c r="L66" s="88">
        <v>11.15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0.31</v>
      </c>
      <c r="X66">
        <v>0.43</v>
      </c>
      <c r="Y66">
        <v>0</v>
      </c>
      <c r="Z66">
        <v>0</v>
      </c>
      <c r="AA66">
        <v>3.46</v>
      </c>
      <c r="AB66">
        <v>0.28999999999999998</v>
      </c>
      <c r="AC66">
        <v>0.48</v>
      </c>
      <c r="AD66">
        <v>0</v>
      </c>
      <c r="AE66">
        <v>0.5</v>
      </c>
      <c r="AF66">
        <v>0</v>
      </c>
      <c r="AG66">
        <v>0.31</v>
      </c>
      <c r="AH66">
        <v>222.02</v>
      </c>
      <c r="AI66">
        <v>2.48</v>
      </c>
      <c r="AJ66">
        <v>0</v>
      </c>
      <c r="AK66">
        <v>0.35</v>
      </c>
      <c r="AL66">
        <v>0</v>
      </c>
      <c r="AM66">
        <v>0.19</v>
      </c>
      <c r="AN66">
        <v>79.290000000000006</v>
      </c>
      <c r="AO66">
        <v>50</v>
      </c>
      <c r="AP66">
        <v>7.69</v>
      </c>
      <c r="AQ66">
        <v>0.38</v>
      </c>
      <c r="AR66">
        <v>17.18</v>
      </c>
      <c r="AS66">
        <v>51.25</v>
      </c>
      <c r="AT66">
        <v>40</v>
      </c>
      <c r="AU66">
        <v>95.2</v>
      </c>
      <c r="AV66">
        <v>20</v>
      </c>
      <c r="AW66">
        <v>10</v>
      </c>
      <c r="AX66">
        <v>40.799999999999997</v>
      </c>
      <c r="AY66">
        <v>60</v>
      </c>
    </row>
    <row r="67" spans="7:51">
      <c r="G67" t="s">
        <v>109</v>
      </c>
      <c r="H67" s="115">
        <v>83.05</v>
      </c>
      <c r="I67" s="88">
        <v>34.880000000000003</v>
      </c>
      <c r="J67" s="88">
        <v>2.79</v>
      </c>
      <c r="K67" s="88">
        <v>0</v>
      </c>
      <c r="L67" s="88">
        <v>10.77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0.31</v>
      </c>
      <c r="X67">
        <v>0.43</v>
      </c>
      <c r="Y67">
        <v>0</v>
      </c>
      <c r="Z67">
        <v>0</v>
      </c>
      <c r="AA67">
        <v>3.08</v>
      </c>
      <c r="AB67">
        <v>0.28999999999999998</v>
      </c>
      <c r="AC67">
        <v>0.48</v>
      </c>
      <c r="AD67">
        <v>0</v>
      </c>
      <c r="AE67">
        <v>0.5</v>
      </c>
      <c r="AF67">
        <v>0</v>
      </c>
      <c r="AG67">
        <v>0.31</v>
      </c>
      <c r="AH67">
        <v>222.02</v>
      </c>
      <c r="AI67">
        <v>2.48</v>
      </c>
      <c r="AJ67">
        <v>0</v>
      </c>
      <c r="AK67">
        <v>0.35</v>
      </c>
      <c r="AL67">
        <v>0</v>
      </c>
      <c r="AM67">
        <v>0.19</v>
      </c>
      <c r="AN67">
        <v>79.290000000000006</v>
      </c>
      <c r="AO67">
        <v>50</v>
      </c>
      <c r="AP67">
        <v>7.69</v>
      </c>
      <c r="AQ67">
        <v>0.38</v>
      </c>
      <c r="AR67">
        <v>17.18</v>
      </c>
      <c r="AS67">
        <v>51.25</v>
      </c>
      <c r="AT67">
        <v>40</v>
      </c>
      <c r="AU67">
        <v>80.5</v>
      </c>
      <c r="AV67">
        <v>20</v>
      </c>
      <c r="AW67">
        <v>10</v>
      </c>
      <c r="AX67">
        <v>34.5</v>
      </c>
      <c r="AY67">
        <v>60</v>
      </c>
    </row>
    <row r="68" spans="7:51">
      <c r="G68" t="s">
        <v>110</v>
      </c>
      <c r="H68" s="115">
        <v>72.55</v>
      </c>
      <c r="I68" s="88">
        <v>30.38</v>
      </c>
      <c r="J68" s="88">
        <v>2.79</v>
      </c>
      <c r="K68" s="88">
        <v>0</v>
      </c>
      <c r="L68" s="88">
        <v>9.89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0.31</v>
      </c>
      <c r="X68">
        <v>0.43</v>
      </c>
      <c r="Y68">
        <v>0</v>
      </c>
      <c r="Z68">
        <v>0</v>
      </c>
      <c r="AA68">
        <v>2.2000000000000002</v>
      </c>
      <c r="AB68">
        <v>0.28999999999999998</v>
      </c>
      <c r="AC68">
        <v>0.48</v>
      </c>
      <c r="AD68">
        <v>0</v>
      </c>
      <c r="AE68">
        <v>0.5</v>
      </c>
      <c r="AF68">
        <v>0</v>
      </c>
      <c r="AG68">
        <v>0.31</v>
      </c>
      <c r="AH68">
        <v>222.02</v>
      </c>
      <c r="AI68">
        <v>2.48</v>
      </c>
      <c r="AJ68">
        <v>0</v>
      </c>
      <c r="AK68">
        <v>0.35</v>
      </c>
      <c r="AL68">
        <v>0</v>
      </c>
      <c r="AM68">
        <v>0.19</v>
      </c>
      <c r="AN68">
        <v>79.290000000000006</v>
      </c>
      <c r="AO68">
        <v>50</v>
      </c>
      <c r="AP68">
        <v>7.69</v>
      </c>
      <c r="AQ68">
        <v>0.38</v>
      </c>
      <c r="AR68">
        <v>17.18</v>
      </c>
      <c r="AS68">
        <v>51.25</v>
      </c>
      <c r="AT68">
        <v>40</v>
      </c>
      <c r="AU68">
        <v>70</v>
      </c>
      <c r="AV68">
        <v>20</v>
      </c>
      <c r="AW68">
        <v>10</v>
      </c>
      <c r="AX68">
        <v>30</v>
      </c>
      <c r="AY68">
        <v>60</v>
      </c>
    </row>
    <row r="69" spans="7:51">
      <c r="G69" t="s">
        <v>111</v>
      </c>
      <c r="H69" s="115">
        <v>65.55</v>
      </c>
      <c r="I69" s="88">
        <v>27.38</v>
      </c>
      <c r="J69" s="88">
        <v>2.79</v>
      </c>
      <c r="K69" s="88">
        <v>0</v>
      </c>
      <c r="L69" s="88">
        <v>9.61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0.31</v>
      </c>
      <c r="X69">
        <v>0.43</v>
      </c>
      <c r="Y69">
        <v>0</v>
      </c>
      <c r="Z69">
        <v>0</v>
      </c>
      <c r="AA69">
        <v>1.92</v>
      </c>
      <c r="AB69">
        <v>0.28999999999999998</v>
      </c>
      <c r="AC69">
        <v>0.48</v>
      </c>
      <c r="AD69">
        <v>0</v>
      </c>
      <c r="AE69">
        <v>0.5</v>
      </c>
      <c r="AF69">
        <v>0</v>
      </c>
      <c r="AG69">
        <v>0.31</v>
      </c>
      <c r="AH69">
        <v>222.02</v>
      </c>
      <c r="AI69">
        <v>2.48</v>
      </c>
      <c r="AJ69">
        <v>0</v>
      </c>
      <c r="AK69">
        <v>0.35</v>
      </c>
      <c r="AL69">
        <v>0</v>
      </c>
      <c r="AM69">
        <v>0.19</v>
      </c>
      <c r="AN69">
        <v>79.290000000000006</v>
      </c>
      <c r="AO69">
        <v>50</v>
      </c>
      <c r="AP69">
        <v>7.69</v>
      </c>
      <c r="AQ69">
        <v>0.38</v>
      </c>
      <c r="AR69">
        <v>17.18</v>
      </c>
      <c r="AS69">
        <v>51.25</v>
      </c>
      <c r="AT69">
        <v>40</v>
      </c>
      <c r="AU69">
        <v>63</v>
      </c>
      <c r="AV69">
        <v>20</v>
      </c>
      <c r="AW69">
        <v>10</v>
      </c>
      <c r="AX69">
        <v>27</v>
      </c>
      <c r="AY69">
        <v>60</v>
      </c>
    </row>
    <row r="70" spans="7:51">
      <c r="G70" t="s">
        <v>112</v>
      </c>
      <c r="H70" s="115">
        <v>48.05</v>
      </c>
      <c r="I70" s="88">
        <v>19.88</v>
      </c>
      <c r="J70" s="88">
        <v>2.79</v>
      </c>
      <c r="K70" s="88">
        <v>0</v>
      </c>
      <c r="L70" s="88">
        <v>8.9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0.31</v>
      </c>
      <c r="X70">
        <v>0.43</v>
      </c>
      <c r="Y70">
        <v>0</v>
      </c>
      <c r="Z70">
        <v>0</v>
      </c>
      <c r="AA70">
        <v>1.21</v>
      </c>
      <c r="AB70">
        <v>0.28999999999999998</v>
      </c>
      <c r="AC70">
        <v>0.48</v>
      </c>
      <c r="AD70">
        <v>0</v>
      </c>
      <c r="AE70">
        <v>0.5</v>
      </c>
      <c r="AF70">
        <v>0</v>
      </c>
      <c r="AG70">
        <v>0.31</v>
      </c>
      <c r="AH70">
        <v>222.02</v>
      </c>
      <c r="AI70">
        <v>2.48</v>
      </c>
      <c r="AJ70">
        <v>0</v>
      </c>
      <c r="AK70">
        <v>0.35</v>
      </c>
      <c r="AL70">
        <v>0</v>
      </c>
      <c r="AM70">
        <v>0.19</v>
      </c>
      <c r="AN70">
        <v>79.290000000000006</v>
      </c>
      <c r="AO70">
        <v>50</v>
      </c>
      <c r="AP70">
        <v>7.69</v>
      </c>
      <c r="AQ70">
        <v>0.38</v>
      </c>
      <c r="AR70">
        <v>17.18</v>
      </c>
      <c r="AS70">
        <v>51.25</v>
      </c>
      <c r="AT70">
        <v>40</v>
      </c>
      <c r="AU70">
        <v>45.5</v>
      </c>
      <c r="AV70">
        <v>20</v>
      </c>
      <c r="AW70">
        <v>10</v>
      </c>
      <c r="AX70">
        <v>19.5</v>
      </c>
      <c r="AY70">
        <v>60</v>
      </c>
    </row>
    <row r="71" spans="7:51">
      <c r="G71" t="s">
        <v>113</v>
      </c>
      <c r="H71" s="115">
        <v>76.87</v>
      </c>
      <c r="I71" s="88">
        <v>15.38</v>
      </c>
      <c r="J71" s="88">
        <v>2.88</v>
      </c>
      <c r="K71" s="88">
        <v>0</v>
      </c>
      <c r="L71" s="88">
        <v>8.52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0.31</v>
      </c>
      <c r="X71">
        <v>0.43</v>
      </c>
      <c r="Y71">
        <v>13.94</v>
      </c>
      <c r="Z71">
        <v>0</v>
      </c>
      <c r="AA71">
        <v>0.83</v>
      </c>
      <c r="AB71">
        <v>0.28999999999999998</v>
      </c>
      <c r="AC71">
        <v>0.48</v>
      </c>
      <c r="AD71">
        <v>18.649999999999999</v>
      </c>
      <c r="AE71">
        <v>0.5</v>
      </c>
      <c r="AF71">
        <v>0</v>
      </c>
      <c r="AG71">
        <v>0.31</v>
      </c>
      <c r="AH71">
        <v>222.02</v>
      </c>
      <c r="AI71">
        <v>2.57</v>
      </c>
      <c r="AJ71">
        <v>0</v>
      </c>
      <c r="AK71">
        <v>0.35</v>
      </c>
      <c r="AL71">
        <v>6.73</v>
      </c>
      <c r="AM71">
        <v>0.19</v>
      </c>
      <c r="AN71">
        <v>79.290000000000006</v>
      </c>
      <c r="AO71">
        <v>50</v>
      </c>
      <c r="AP71">
        <v>7.69</v>
      </c>
      <c r="AQ71">
        <v>0.38</v>
      </c>
      <c r="AR71">
        <v>17.18</v>
      </c>
      <c r="AS71">
        <v>51.25</v>
      </c>
      <c r="AT71">
        <v>40</v>
      </c>
      <c r="AU71">
        <v>35</v>
      </c>
      <c r="AV71">
        <v>20</v>
      </c>
      <c r="AW71">
        <v>10</v>
      </c>
      <c r="AX71">
        <v>15</v>
      </c>
      <c r="AY71">
        <v>60</v>
      </c>
    </row>
    <row r="72" spans="7:51">
      <c r="G72" t="s">
        <v>114</v>
      </c>
      <c r="H72" s="115">
        <v>66.37</v>
      </c>
      <c r="I72" s="88">
        <v>10.88</v>
      </c>
      <c r="J72" s="88">
        <v>2.88</v>
      </c>
      <c r="K72" s="88">
        <v>0</v>
      </c>
      <c r="L72" s="88">
        <v>8.120000000000001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0.31</v>
      </c>
      <c r="X72">
        <v>0.43</v>
      </c>
      <c r="Y72">
        <v>13.94</v>
      </c>
      <c r="Z72">
        <v>0</v>
      </c>
      <c r="AA72">
        <v>0.43</v>
      </c>
      <c r="AB72">
        <v>0.28999999999999998</v>
      </c>
      <c r="AC72">
        <v>0.48</v>
      </c>
      <c r="AD72">
        <v>18.649999999999999</v>
      </c>
      <c r="AE72">
        <v>0.5</v>
      </c>
      <c r="AF72">
        <v>0</v>
      </c>
      <c r="AG72">
        <v>0.31</v>
      </c>
      <c r="AH72">
        <v>222.02</v>
      </c>
      <c r="AI72">
        <v>2.57</v>
      </c>
      <c r="AJ72">
        <v>0</v>
      </c>
      <c r="AK72">
        <v>0.35</v>
      </c>
      <c r="AL72">
        <v>6.73</v>
      </c>
      <c r="AM72">
        <v>0.19</v>
      </c>
      <c r="AN72">
        <v>79.290000000000006</v>
      </c>
      <c r="AO72">
        <v>50</v>
      </c>
      <c r="AP72">
        <v>7.69</v>
      </c>
      <c r="AQ72">
        <v>0.38</v>
      </c>
      <c r="AR72">
        <v>17.18</v>
      </c>
      <c r="AS72">
        <v>51.25</v>
      </c>
      <c r="AT72">
        <v>40</v>
      </c>
      <c r="AU72">
        <v>24.5</v>
      </c>
      <c r="AV72">
        <v>20</v>
      </c>
      <c r="AW72">
        <v>10</v>
      </c>
      <c r="AX72">
        <v>10.5</v>
      </c>
      <c r="AY72">
        <v>60</v>
      </c>
    </row>
    <row r="73" spans="7:51">
      <c r="G73" t="s">
        <v>115</v>
      </c>
      <c r="H73" s="115">
        <v>55.870000000000005</v>
      </c>
      <c r="I73" s="88">
        <v>6.38</v>
      </c>
      <c r="J73" s="88">
        <v>2.88</v>
      </c>
      <c r="K73" s="88">
        <v>0</v>
      </c>
      <c r="L73" s="88">
        <v>7.9200000000000008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0.31</v>
      </c>
      <c r="X73">
        <v>0.43</v>
      </c>
      <c r="Y73">
        <v>13.94</v>
      </c>
      <c r="Z73">
        <v>0</v>
      </c>
      <c r="AA73">
        <v>0.23</v>
      </c>
      <c r="AB73">
        <v>0.28999999999999998</v>
      </c>
      <c r="AC73">
        <v>0.48</v>
      </c>
      <c r="AD73">
        <v>18.649999999999999</v>
      </c>
      <c r="AE73">
        <v>0.5</v>
      </c>
      <c r="AF73">
        <v>0</v>
      </c>
      <c r="AG73">
        <v>0.31</v>
      </c>
      <c r="AH73">
        <v>222.02</v>
      </c>
      <c r="AI73">
        <v>2.57</v>
      </c>
      <c r="AJ73">
        <v>0</v>
      </c>
      <c r="AK73">
        <v>0.35</v>
      </c>
      <c r="AL73">
        <v>6.73</v>
      </c>
      <c r="AM73">
        <v>0.19</v>
      </c>
      <c r="AN73">
        <v>79.290000000000006</v>
      </c>
      <c r="AO73">
        <v>50</v>
      </c>
      <c r="AP73">
        <v>7.69</v>
      </c>
      <c r="AQ73">
        <v>0.38</v>
      </c>
      <c r="AR73">
        <v>17.18</v>
      </c>
      <c r="AS73">
        <v>51.25</v>
      </c>
      <c r="AT73">
        <v>40</v>
      </c>
      <c r="AU73">
        <v>14</v>
      </c>
      <c r="AV73">
        <v>20</v>
      </c>
      <c r="AW73">
        <v>10</v>
      </c>
      <c r="AX73">
        <v>6</v>
      </c>
      <c r="AY73">
        <v>60</v>
      </c>
    </row>
    <row r="74" spans="7:51">
      <c r="G74" t="s">
        <v>116</v>
      </c>
      <c r="H74" s="115">
        <v>181.51999999999998</v>
      </c>
      <c r="I74" s="88">
        <v>3.38</v>
      </c>
      <c r="J74" s="88">
        <v>2.88</v>
      </c>
      <c r="K74" s="88">
        <v>0</v>
      </c>
      <c r="L74" s="88">
        <v>7.79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0.31</v>
      </c>
      <c r="X74">
        <v>0.43</v>
      </c>
      <c r="Y74">
        <v>13.94</v>
      </c>
      <c r="Z74">
        <v>132.65</v>
      </c>
      <c r="AA74">
        <v>0.1</v>
      </c>
      <c r="AB74">
        <v>0.28999999999999998</v>
      </c>
      <c r="AC74">
        <v>0.48</v>
      </c>
      <c r="AD74">
        <v>18.649999999999999</v>
      </c>
      <c r="AE74">
        <v>0.5</v>
      </c>
      <c r="AF74">
        <v>0</v>
      </c>
      <c r="AG74">
        <v>0.31</v>
      </c>
      <c r="AH74">
        <v>222.02</v>
      </c>
      <c r="AI74">
        <v>2.57</v>
      </c>
      <c r="AJ74">
        <v>0</v>
      </c>
      <c r="AK74">
        <v>0.35</v>
      </c>
      <c r="AL74">
        <v>6.73</v>
      </c>
      <c r="AM74">
        <v>0.19</v>
      </c>
      <c r="AN74">
        <v>79.290000000000006</v>
      </c>
      <c r="AO74">
        <v>50</v>
      </c>
      <c r="AP74">
        <v>7.69</v>
      </c>
      <c r="AQ74">
        <v>0.38</v>
      </c>
      <c r="AR74">
        <v>17.18</v>
      </c>
      <c r="AS74">
        <v>51.25</v>
      </c>
      <c r="AT74">
        <v>40</v>
      </c>
      <c r="AU74">
        <v>7</v>
      </c>
      <c r="AV74">
        <v>20</v>
      </c>
      <c r="AW74">
        <v>10</v>
      </c>
      <c r="AX74">
        <v>3</v>
      </c>
      <c r="AY74">
        <v>60</v>
      </c>
    </row>
    <row r="75" spans="7:51">
      <c r="G75" t="s">
        <v>117</v>
      </c>
      <c r="H75" s="115">
        <v>41.870000000000005</v>
      </c>
      <c r="I75" s="88">
        <v>0.38</v>
      </c>
      <c r="J75" s="88">
        <v>2.88</v>
      </c>
      <c r="K75" s="88">
        <v>0</v>
      </c>
      <c r="L75" s="88">
        <v>7.69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0.31</v>
      </c>
      <c r="X75">
        <v>0.43</v>
      </c>
      <c r="Y75">
        <v>13.94</v>
      </c>
      <c r="Z75">
        <v>0</v>
      </c>
      <c r="AA75">
        <v>0</v>
      </c>
      <c r="AB75">
        <v>0.28999999999999998</v>
      </c>
      <c r="AC75">
        <v>0.48</v>
      </c>
      <c r="AD75">
        <v>18.649999999999999</v>
      </c>
      <c r="AE75">
        <v>0.5</v>
      </c>
      <c r="AF75">
        <v>0</v>
      </c>
      <c r="AG75">
        <v>0.31</v>
      </c>
      <c r="AH75">
        <v>0</v>
      </c>
      <c r="AI75">
        <v>2.57</v>
      </c>
      <c r="AJ75">
        <v>53.34</v>
      </c>
      <c r="AK75">
        <v>0.35</v>
      </c>
      <c r="AL75">
        <v>6.73</v>
      </c>
      <c r="AM75">
        <v>0.19</v>
      </c>
      <c r="AN75">
        <v>0</v>
      </c>
      <c r="AO75">
        <v>50</v>
      </c>
      <c r="AP75">
        <v>7.69</v>
      </c>
      <c r="AQ75">
        <v>0.38</v>
      </c>
      <c r="AR75">
        <v>17.18</v>
      </c>
      <c r="AS75">
        <v>51.25</v>
      </c>
      <c r="AT75">
        <v>40</v>
      </c>
      <c r="AU75">
        <v>0</v>
      </c>
      <c r="AV75">
        <v>20</v>
      </c>
      <c r="AW75">
        <v>10</v>
      </c>
      <c r="AX75">
        <v>0</v>
      </c>
      <c r="AY75">
        <v>60</v>
      </c>
    </row>
    <row r="76" spans="7:51">
      <c r="G76" t="s">
        <v>118</v>
      </c>
      <c r="H76" s="115">
        <v>65.899999999999991</v>
      </c>
      <c r="I76" s="88">
        <v>0.38</v>
      </c>
      <c r="J76" s="88">
        <v>2.88</v>
      </c>
      <c r="K76" s="88">
        <v>0</v>
      </c>
      <c r="L76" s="88">
        <v>7.69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0.31</v>
      </c>
      <c r="X76">
        <v>0.43</v>
      </c>
      <c r="Y76">
        <v>13.94</v>
      </c>
      <c r="Z76">
        <v>24.03</v>
      </c>
      <c r="AA76">
        <v>0</v>
      </c>
      <c r="AB76">
        <v>0.28999999999999998</v>
      </c>
      <c r="AC76">
        <v>0.48</v>
      </c>
      <c r="AD76">
        <v>18.649999999999999</v>
      </c>
      <c r="AE76">
        <v>0.5</v>
      </c>
      <c r="AF76">
        <v>0</v>
      </c>
      <c r="AG76">
        <v>0.31</v>
      </c>
      <c r="AH76">
        <v>0</v>
      </c>
      <c r="AI76">
        <v>2.57</v>
      </c>
      <c r="AJ76">
        <v>53.34</v>
      </c>
      <c r="AK76">
        <v>0.35</v>
      </c>
      <c r="AL76">
        <v>6.73</v>
      </c>
      <c r="AM76">
        <v>0.19</v>
      </c>
      <c r="AN76">
        <v>0</v>
      </c>
      <c r="AO76">
        <v>50</v>
      </c>
      <c r="AP76">
        <v>7.69</v>
      </c>
      <c r="AQ76">
        <v>0.38</v>
      </c>
      <c r="AR76">
        <v>17.18</v>
      </c>
      <c r="AS76">
        <v>51.25</v>
      </c>
      <c r="AT76">
        <v>40</v>
      </c>
      <c r="AU76">
        <v>0</v>
      </c>
      <c r="AV76">
        <v>20</v>
      </c>
      <c r="AW76">
        <v>10</v>
      </c>
      <c r="AX76">
        <v>0</v>
      </c>
      <c r="AY76">
        <v>60</v>
      </c>
    </row>
    <row r="77" spans="7:51">
      <c r="G77" t="s">
        <v>119</v>
      </c>
      <c r="H77" s="115">
        <v>88.969999999999985</v>
      </c>
      <c r="I77" s="88">
        <v>0.38</v>
      </c>
      <c r="J77" s="88">
        <v>2.88</v>
      </c>
      <c r="K77" s="88">
        <v>0</v>
      </c>
      <c r="L77" s="88">
        <v>7.69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0.31</v>
      </c>
      <c r="X77">
        <v>0.43</v>
      </c>
      <c r="Y77">
        <v>13.94</v>
      </c>
      <c r="Z77">
        <v>47.1</v>
      </c>
      <c r="AA77">
        <v>0</v>
      </c>
      <c r="AB77">
        <v>0.28999999999999998</v>
      </c>
      <c r="AC77">
        <v>0.48</v>
      </c>
      <c r="AD77">
        <v>18.649999999999999</v>
      </c>
      <c r="AE77">
        <v>0.5</v>
      </c>
      <c r="AF77">
        <v>0</v>
      </c>
      <c r="AG77">
        <v>0.31</v>
      </c>
      <c r="AH77">
        <v>0</v>
      </c>
      <c r="AI77">
        <v>2.57</v>
      </c>
      <c r="AJ77">
        <v>53.34</v>
      </c>
      <c r="AK77">
        <v>0.35</v>
      </c>
      <c r="AL77">
        <v>6.73</v>
      </c>
      <c r="AM77">
        <v>0.19</v>
      </c>
      <c r="AN77">
        <v>0</v>
      </c>
      <c r="AO77">
        <v>50</v>
      </c>
      <c r="AP77">
        <v>7.69</v>
      </c>
      <c r="AQ77">
        <v>0.38</v>
      </c>
      <c r="AR77">
        <v>17.18</v>
      </c>
      <c r="AS77">
        <v>51.25</v>
      </c>
      <c r="AT77">
        <v>40</v>
      </c>
      <c r="AU77">
        <v>0</v>
      </c>
      <c r="AV77">
        <v>20</v>
      </c>
      <c r="AW77">
        <v>10</v>
      </c>
      <c r="AX77">
        <v>0</v>
      </c>
      <c r="AY77">
        <v>60</v>
      </c>
    </row>
    <row r="78" spans="7:51">
      <c r="G78" t="s">
        <v>120</v>
      </c>
      <c r="H78" s="115">
        <v>130.30000000000001</v>
      </c>
      <c r="I78" s="88">
        <v>0.38</v>
      </c>
      <c r="J78" s="88">
        <v>2.88</v>
      </c>
      <c r="K78" s="88">
        <v>0</v>
      </c>
      <c r="L78" s="88">
        <v>7.69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0.31</v>
      </c>
      <c r="X78">
        <v>0.43</v>
      </c>
      <c r="Y78">
        <v>13.94</v>
      </c>
      <c r="Z78">
        <v>88.43</v>
      </c>
      <c r="AA78">
        <v>0</v>
      </c>
      <c r="AB78">
        <v>0.28999999999999998</v>
      </c>
      <c r="AC78">
        <v>0.48</v>
      </c>
      <c r="AD78">
        <v>18.649999999999999</v>
      </c>
      <c r="AE78">
        <v>0.5</v>
      </c>
      <c r="AF78">
        <v>0</v>
      </c>
      <c r="AG78">
        <v>0.31</v>
      </c>
      <c r="AH78">
        <v>0</v>
      </c>
      <c r="AI78">
        <v>2.57</v>
      </c>
      <c r="AJ78">
        <v>53.34</v>
      </c>
      <c r="AK78">
        <v>0.35</v>
      </c>
      <c r="AL78">
        <v>6.73</v>
      </c>
      <c r="AM78">
        <v>0.19</v>
      </c>
      <c r="AN78">
        <v>0</v>
      </c>
      <c r="AO78">
        <v>50</v>
      </c>
      <c r="AP78">
        <v>7.69</v>
      </c>
      <c r="AQ78">
        <v>0.38</v>
      </c>
      <c r="AR78">
        <v>17.18</v>
      </c>
      <c r="AS78">
        <v>51.25</v>
      </c>
      <c r="AT78">
        <v>40</v>
      </c>
      <c r="AU78">
        <v>0</v>
      </c>
      <c r="AV78">
        <v>20</v>
      </c>
      <c r="AW78">
        <v>10</v>
      </c>
      <c r="AX78">
        <v>0</v>
      </c>
      <c r="AY78">
        <v>60</v>
      </c>
    </row>
    <row r="79" spans="7:51">
      <c r="G79" t="s">
        <v>121</v>
      </c>
      <c r="H79" s="115">
        <v>166.04000000000002</v>
      </c>
      <c r="I79" s="88">
        <v>0.4</v>
      </c>
      <c r="J79" s="88">
        <v>2.9</v>
      </c>
      <c r="K79" s="88">
        <v>0</v>
      </c>
      <c r="L79" s="88">
        <v>7.69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0.33</v>
      </c>
      <c r="X79">
        <v>0.46</v>
      </c>
      <c r="Y79">
        <v>13.94</v>
      </c>
      <c r="Z79">
        <v>123.99</v>
      </c>
      <c r="AA79">
        <v>0</v>
      </c>
      <c r="AB79">
        <v>0.31</v>
      </c>
      <c r="AC79">
        <v>0.52</v>
      </c>
      <c r="AD79">
        <v>18.649999999999999</v>
      </c>
      <c r="AE79">
        <v>0.53</v>
      </c>
      <c r="AF79">
        <v>0</v>
      </c>
      <c r="AG79">
        <v>0.33</v>
      </c>
      <c r="AH79">
        <v>0</v>
      </c>
      <c r="AI79">
        <v>2.57</v>
      </c>
      <c r="AJ79">
        <v>53.34</v>
      </c>
      <c r="AK79">
        <v>0.37</v>
      </c>
      <c r="AL79">
        <v>6.73</v>
      </c>
      <c r="AM79">
        <v>0.21</v>
      </c>
      <c r="AN79">
        <v>0</v>
      </c>
      <c r="AO79">
        <v>50</v>
      </c>
      <c r="AP79">
        <v>7.69</v>
      </c>
      <c r="AQ79">
        <v>0.4</v>
      </c>
      <c r="AR79">
        <v>17.18</v>
      </c>
      <c r="AS79">
        <v>51.25</v>
      </c>
      <c r="AT79">
        <v>40</v>
      </c>
      <c r="AU79">
        <v>0</v>
      </c>
      <c r="AV79">
        <v>20</v>
      </c>
      <c r="AW79">
        <v>10</v>
      </c>
      <c r="AX79">
        <v>0</v>
      </c>
      <c r="AY79">
        <v>60</v>
      </c>
    </row>
    <row r="80" spans="7:51">
      <c r="G80" t="s">
        <v>122</v>
      </c>
      <c r="H80" s="115">
        <v>185.27000000000004</v>
      </c>
      <c r="I80" s="88">
        <v>0.4</v>
      </c>
      <c r="J80" s="88">
        <v>2.9</v>
      </c>
      <c r="K80" s="88">
        <v>0</v>
      </c>
      <c r="L80" s="88">
        <v>7.69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0.33</v>
      </c>
      <c r="X80">
        <v>0.46</v>
      </c>
      <c r="Y80">
        <v>13.94</v>
      </c>
      <c r="Z80">
        <v>143.22</v>
      </c>
      <c r="AA80">
        <v>0</v>
      </c>
      <c r="AB80">
        <v>0.31</v>
      </c>
      <c r="AC80">
        <v>0.52</v>
      </c>
      <c r="AD80">
        <v>18.649999999999999</v>
      </c>
      <c r="AE80">
        <v>0.53</v>
      </c>
      <c r="AF80">
        <v>0</v>
      </c>
      <c r="AG80">
        <v>0.33</v>
      </c>
      <c r="AH80">
        <v>0</v>
      </c>
      <c r="AI80">
        <v>2.57</v>
      </c>
      <c r="AJ80">
        <v>53.34</v>
      </c>
      <c r="AK80">
        <v>0.37</v>
      </c>
      <c r="AL80">
        <v>6.73</v>
      </c>
      <c r="AM80">
        <v>0.21</v>
      </c>
      <c r="AN80">
        <v>0</v>
      </c>
      <c r="AO80">
        <v>50</v>
      </c>
      <c r="AP80">
        <v>7.69</v>
      </c>
      <c r="AQ80">
        <v>0.4</v>
      </c>
      <c r="AR80">
        <v>17.18</v>
      </c>
      <c r="AS80">
        <v>51.25</v>
      </c>
      <c r="AT80">
        <v>40</v>
      </c>
      <c r="AU80">
        <v>0</v>
      </c>
      <c r="AV80">
        <v>20</v>
      </c>
      <c r="AW80">
        <v>10</v>
      </c>
      <c r="AX80">
        <v>0</v>
      </c>
      <c r="AY80">
        <v>60</v>
      </c>
    </row>
    <row r="81" spans="7:51">
      <c r="G81" t="s">
        <v>123</v>
      </c>
      <c r="H81" s="115">
        <v>199.69000000000003</v>
      </c>
      <c r="I81" s="88">
        <v>0.4</v>
      </c>
      <c r="J81" s="88">
        <v>2.9</v>
      </c>
      <c r="K81" s="88">
        <v>0</v>
      </c>
      <c r="L81" s="88">
        <v>7.69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0.33</v>
      </c>
      <c r="X81">
        <v>0.46</v>
      </c>
      <c r="Y81">
        <v>13.94</v>
      </c>
      <c r="Z81">
        <v>157.63999999999999</v>
      </c>
      <c r="AA81">
        <v>0</v>
      </c>
      <c r="AB81">
        <v>0.31</v>
      </c>
      <c r="AC81">
        <v>0.52</v>
      </c>
      <c r="AD81">
        <v>18.649999999999999</v>
      </c>
      <c r="AE81">
        <v>0.53</v>
      </c>
      <c r="AF81">
        <v>0</v>
      </c>
      <c r="AG81">
        <v>0.33</v>
      </c>
      <c r="AH81">
        <v>0</v>
      </c>
      <c r="AI81">
        <v>2.57</v>
      </c>
      <c r="AJ81">
        <v>53.34</v>
      </c>
      <c r="AK81">
        <v>0.37</v>
      </c>
      <c r="AL81">
        <v>6.73</v>
      </c>
      <c r="AM81">
        <v>0.21</v>
      </c>
      <c r="AN81">
        <v>0</v>
      </c>
      <c r="AO81">
        <v>50</v>
      </c>
      <c r="AP81">
        <v>7.69</v>
      </c>
      <c r="AQ81">
        <v>0.4</v>
      </c>
      <c r="AR81">
        <v>17.18</v>
      </c>
      <c r="AS81">
        <v>51.25</v>
      </c>
      <c r="AT81">
        <v>40</v>
      </c>
      <c r="AU81">
        <v>0</v>
      </c>
      <c r="AV81">
        <v>20</v>
      </c>
      <c r="AW81">
        <v>10</v>
      </c>
      <c r="AX81">
        <v>0</v>
      </c>
      <c r="AY81">
        <v>60</v>
      </c>
    </row>
    <row r="82" spans="7:51">
      <c r="G82" t="s">
        <v>124</v>
      </c>
      <c r="H82" s="115">
        <v>195.84000000000003</v>
      </c>
      <c r="I82" s="88">
        <v>0.4</v>
      </c>
      <c r="J82" s="88">
        <v>2.9</v>
      </c>
      <c r="K82" s="88">
        <v>0</v>
      </c>
      <c r="L82" s="88">
        <v>7.69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0.33</v>
      </c>
      <c r="X82">
        <v>0.46</v>
      </c>
      <c r="Y82">
        <v>13.94</v>
      </c>
      <c r="Z82">
        <v>153.79</v>
      </c>
      <c r="AA82">
        <v>0</v>
      </c>
      <c r="AB82">
        <v>0.31</v>
      </c>
      <c r="AC82">
        <v>0.52</v>
      </c>
      <c r="AD82">
        <v>18.649999999999999</v>
      </c>
      <c r="AE82">
        <v>0.53</v>
      </c>
      <c r="AF82">
        <v>0</v>
      </c>
      <c r="AG82">
        <v>0.33</v>
      </c>
      <c r="AH82">
        <v>0</v>
      </c>
      <c r="AI82">
        <v>2.57</v>
      </c>
      <c r="AJ82">
        <v>53.34</v>
      </c>
      <c r="AK82">
        <v>0.37</v>
      </c>
      <c r="AL82">
        <v>6.73</v>
      </c>
      <c r="AM82">
        <v>0.21</v>
      </c>
      <c r="AN82">
        <v>0</v>
      </c>
      <c r="AO82">
        <v>50</v>
      </c>
      <c r="AP82">
        <v>7.69</v>
      </c>
      <c r="AQ82">
        <v>0.4</v>
      </c>
      <c r="AR82">
        <v>17.18</v>
      </c>
      <c r="AS82">
        <v>51.25</v>
      </c>
      <c r="AT82">
        <v>40</v>
      </c>
      <c r="AU82">
        <v>0</v>
      </c>
      <c r="AV82">
        <v>20</v>
      </c>
      <c r="AW82">
        <v>10</v>
      </c>
      <c r="AX82">
        <v>0</v>
      </c>
      <c r="AY82">
        <v>60</v>
      </c>
    </row>
    <row r="83" spans="7:51">
      <c r="G83" t="s">
        <v>125</v>
      </c>
      <c r="H83" s="115">
        <v>196.8</v>
      </c>
      <c r="I83" s="88">
        <v>0.4</v>
      </c>
      <c r="J83" s="88">
        <v>2.9</v>
      </c>
      <c r="K83" s="88">
        <v>0</v>
      </c>
      <c r="L83" s="88">
        <v>7.69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0.33</v>
      </c>
      <c r="X83">
        <v>0.39</v>
      </c>
      <c r="Y83">
        <v>13.94</v>
      </c>
      <c r="Z83">
        <v>154.75</v>
      </c>
      <c r="AA83">
        <v>0</v>
      </c>
      <c r="AB83">
        <v>0.34</v>
      </c>
      <c r="AC83">
        <v>0.56000000000000005</v>
      </c>
      <c r="AD83">
        <v>18.649999999999999</v>
      </c>
      <c r="AE83">
        <v>0.57999999999999996</v>
      </c>
      <c r="AF83">
        <v>0</v>
      </c>
      <c r="AG83">
        <v>0.26</v>
      </c>
      <c r="AH83">
        <v>0</v>
      </c>
      <c r="AI83">
        <v>2.57</v>
      </c>
      <c r="AJ83">
        <v>53.34</v>
      </c>
      <c r="AK83">
        <v>0.37</v>
      </c>
      <c r="AL83">
        <v>6.73</v>
      </c>
      <c r="AM83">
        <v>0.23</v>
      </c>
      <c r="AN83">
        <v>0</v>
      </c>
      <c r="AO83">
        <v>50</v>
      </c>
      <c r="AP83">
        <v>7.69</v>
      </c>
      <c r="AQ83">
        <v>0.4</v>
      </c>
      <c r="AR83">
        <v>17.18</v>
      </c>
      <c r="AS83">
        <v>51.25</v>
      </c>
      <c r="AT83">
        <v>40</v>
      </c>
      <c r="AU83">
        <v>0</v>
      </c>
      <c r="AV83">
        <v>20</v>
      </c>
      <c r="AW83">
        <v>10</v>
      </c>
      <c r="AX83">
        <v>0</v>
      </c>
      <c r="AY83">
        <v>60</v>
      </c>
    </row>
    <row r="84" spans="7:51">
      <c r="G84" t="s">
        <v>126</v>
      </c>
      <c r="H84" s="115">
        <v>193.92000000000002</v>
      </c>
      <c r="I84" s="88">
        <v>0.4</v>
      </c>
      <c r="J84" s="88">
        <v>2.9</v>
      </c>
      <c r="K84" s="88">
        <v>0</v>
      </c>
      <c r="L84" s="88">
        <v>7.69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0.33</v>
      </c>
      <c r="X84">
        <v>0.39</v>
      </c>
      <c r="Y84">
        <v>13.94</v>
      </c>
      <c r="Z84">
        <v>151.87</v>
      </c>
      <c r="AA84">
        <v>0</v>
      </c>
      <c r="AB84">
        <v>0.34</v>
      </c>
      <c r="AC84">
        <v>0.56000000000000005</v>
      </c>
      <c r="AD84">
        <v>18.649999999999999</v>
      </c>
      <c r="AE84">
        <v>0.57999999999999996</v>
      </c>
      <c r="AF84">
        <v>0</v>
      </c>
      <c r="AG84">
        <v>0.26</v>
      </c>
      <c r="AH84">
        <v>0</v>
      </c>
      <c r="AI84">
        <v>2.57</v>
      </c>
      <c r="AJ84">
        <v>53.34</v>
      </c>
      <c r="AK84">
        <v>0.37</v>
      </c>
      <c r="AL84">
        <v>6.73</v>
      </c>
      <c r="AM84">
        <v>0.23</v>
      </c>
      <c r="AN84">
        <v>0</v>
      </c>
      <c r="AO84">
        <v>50</v>
      </c>
      <c r="AP84">
        <v>7.69</v>
      </c>
      <c r="AQ84">
        <v>0.4</v>
      </c>
      <c r="AR84">
        <v>17.18</v>
      </c>
      <c r="AS84">
        <v>51.25</v>
      </c>
      <c r="AT84">
        <v>40</v>
      </c>
      <c r="AU84">
        <v>0</v>
      </c>
      <c r="AV84">
        <v>20</v>
      </c>
      <c r="AW84">
        <v>10</v>
      </c>
      <c r="AX84">
        <v>0</v>
      </c>
      <c r="AY84">
        <v>60</v>
      </c>
    </row>
    <row r="85" spans="7:51">
      <c r="G85" t="s">
        <v>127</v>
      </c>
      <c r="H85" s="115">
        <v>42.04999999999999</v>
      </c>
      <c r="I85" s="88">
        <v>0.4</v>
      </c>
      <c r="J85" s="88">
        <v>2.9</v>
      </c>
      <c r="K85" s="88">
        <v>0</v>
      </c>
      <c r="L85" s="88">
        <v>7.69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0.33</v>
      </c>
      <c r="X85">
        <v>0.39</v>
      </c>
      <c r="Y85">
        <v>13.94</v>
      </c>
      <c r="Z85">
        <v>0</v>
      </c>
      <c r="AA85">
        <v>0</v>
      </c>
      <c r="AB85">
        <v>0.34</v>
      </c>
      <c r="AC85">
        <v>0.56000000000000005</v>
      </c>
      <c r="AD85">
        <v>18.649999999999999</v>
      </c>
      <c r="AE85">
        <v>0.57999999999999996</v>
      </c>
      <c r="AF85">
        <v>0</v>
      </c>
      <c r="AG85">
        <v>0.26</v>
      </c>
      <c r="AH85">
        <v>0</v>
      </c>
      <c r="AI85">
        <v>2.57</v>
      </c>
      <c r="AJ85">
        <v>53.34</v>
      </c>
      <c r="AK85">
        <v>0.37</v>
      </c>
      <c r="AL85">
        <v>6.73</v>
      </c>
      <c r="AM85">
        <v>0.23</v>
      </c>
      <c r="AN85">
        <v>0</v>
      </c>
      <c r="AO85">
        <v>50</v>
      </c>
      <c r="AP85">
        <v>7.69</v>
      </c>
      <c r="AQ85">
        <v>0.4</v>
      </c>
      <c r="AR85">
        <v>17.18</v>
      </c>
      <c r="AS85">
        <v>51.25</v>
      </c>
      <c r="AT85">
        <v>40</v>
      </c>
      <c r="AU85">
        <v>0</v>
      </c>
      <c r="AV85">
        <v>20</v>
      </c>
      <c r="AW85">
        <v>10</v>
      </c>
      <c r="AX85">
        <v>0</v>
      </c>
      <c r="AY85">
        <v>60</v>
      </c>
    </row>
    <row r="86" spans="7:51">
      <c r="G86" t="s">
        <v>128</v>
      </c>
      <c r="H86" s="115">
        <v>42.04999999999999</v>
      </c>
      <c r="I86" s="88">
        <v>0.4</v>
      </c>
      <c r="J86" s="88">
        <v>2.9</v>
      </c>
      <c r="K86" s="88">
        <v>0</v>
      </c>
      <c r="L86" s="88">
        <v>7.69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0.33</v>
      </c>
      <c r="X86">
        <v>0.39</v>
      </c>
      <c r="Y86">
        <v>13.94</v>
      </c>
      <c r="Z86">
        <v>0</v>
      </c>
      <c r="AA86">
        <v>0</v>
      </c>
      <c r="AB86">
        <v>0.34</v>
      </c>
      <c r="AC86">
        <v>0.56000000000000005</v>
      </c>
      <c r="AD86">
        <v>18.649999999999999</v>
      </c>
      <c r="AE86">
        <v>0.57999999999999996</v>
      </c>
      <c r="AF86">
        <v>0</v>
      </c>
      <c r="AG86">
        <v>0.26</v>
      </c>
      <c r="AH86">
        <v>0</v>
      </c>
      <c r="AI86">
        <v>2.57</v>
      </c>
      <c r="AJ86">
        <v>53.34</v>
      </c>
      <c r="AK86">
        <v>0.37</v>
      </c>
      <c r="AL86">
        <v>6.73</v>
      </c>
      <c r="AM86">
        <v>0.23</v>
      </c>
      <c r="AN86">
        <v>0</v>
      </c>
      <c r="AO86">
        <v>50</v>
      </c>
      <c r="AP86">
        <v>7.69</v>
      </c>
      <c r="AQ86">
        <v>0.4</v>
      </c>
      <c r="AR86">
        <v>17.18</v>
      </c>
      <c r="AS86">
        <v>51.25</v>
      </c>
      <c r="AT86">
        <v>40</v>
      </c>
      <c r="AU86">
        <v>0</v>
      </c>
      <c r="AV86">
        <v>20</v>
      </c>
      <c r="AW86">
        <v>10</v>
      </c>
      <c r="AX86">
        <v>0</v>
      </c>
      <c r="AY86">
        <v>60</v>
      </c>
    </row>
    <row r="87" spans="7:51">
      <c r="G87" t="s">
        <v>129</v>
      </c>
      <c r="H87" s="115">
        <v>42.069999999999986</v>
      </c>
      <c r="I87" s="88">
        <v>0.34</v>
      </c>
      <c r="J87" s="88">
        <v>2.94</v>
      </c>
      <c r="K87" s="88">
        <v>0</v>
      </c>
      <c r="L87" s="88">
        <v>7.69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0.37</v>
      </c>
      <c r="X87">
        <v>0.39</v>
      </c>
      <c r="Y87">
        <v>13.94</v>
      </c>
      <c r="Z87">
        <v>0</v>
      </c>
      <c r="AA87">
        <v>0</v>
      </c>
      <c r="AB87">
        <v>0.34</v>
      </c>
      <c r="AC87">
        <v>0.56000000000000005</v>
      </c>
      <c r="AD87">
        <v>18.649999999999999</v>
      </c>
      <c r="AE87">
        <v>0.57999999999999996</v>
      </c>
      <c r="AF87">
        <v>0</v>
      </c>
      <c r="AG87">
        <v>0.26</v>
      </c>
      <c r="AH87">
        <v>0</v>
      </c>
      <c r="AI87">
        <v>2.57</v>
      </c>
      <c r="AJ87">
        <v>53.34</v>
      </c>
      <c r="AK87">
        <v>0.39</v>
      </c>
      <c r="AL87">
        <v>6.73</v>
      </c>
      <c r="AM87">
        <v>0.23</v>
      </c>
      <c r="AN87">
        <v>0</v>
      </c>
      <c r="AO87">
        <v>50</v>
      </c>
      <c r="AP87">
        <v>7.69</v>
      </c>
      <c r="AQ87">
        <v>0.34</v>
      </c>
      <c r="AR87">
        <v>17.18</v>
      </c>
      <c r="AS87">
        <v>51.25</v>
      </c>
      <c r="AT87">
        <v>40</v>
      </c>
      <c r="AU87">
        <v>0</v>
      </c>
      <c r="AV87">
        <v>20</v>
      </c>
      <c r="AW87">
        <v>10</v>
      </c>
      <c r="AX87">
        <v>0</v>
      </c>
      <c r="AY87">
        <v>60</v>
      </c>
    </row>
    <row r="88" spans="7:51">
      <c r="G88" t="s">
        <v>130</v>
      </c>
      <c r="H88" s="115">
        <v>42.069999999999986</v>
      </c>
      <c r="I88" s="88">
        <v>0.34</v>
      </c>
      <c r="J88" s="88">
        <v>2.94</v>
      </c>
      <c r="K88" s="88">
        <v>0</v>
      </c>
      <c r="L88" s="88">
        <v>7.69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0.37</v>
      </c>
      <c r="X88">
        <v>0.39</v>
      </c>
      <c r="Y88">
        <v>13.94</v>
      </c>
      <c r="Z88">
        <v>0</v>
      </c>
      <c r="AA88">
        <v>0</v>
      </c>
      <c r="AB88">
        <v>0.34</v>
      </c>
      <c r="AC88">
        <v>0.56000000000000005</v>
      </c>
      <c r="AD88">
        <v>18.649999999999999</v>
      </c>
      <c r="AE88">
        <v>0.57999999999999996</v>
      </c>
      <c r="AF88">
        <v>0</v>
      </c>
      <c r="AG88">
        <v>0.26</v>
      </c>
      <c r="AH88">
        <v>0</v>
      </c>
      <c r="AI88">
        <v>2.57</v>
      </c>
      <c r="AJ88">
        <v>53.34</v>
      </c>
      <c r="AK88">
        <v>0.39</v>
      </c>
      <c r="AL88">
        <v>6.73</v>
      </c>
      <c r="AM88">
        <v>0.23</v>
      </c>
      <c r="AN88">
        <v>0</v>
      </c>
      <c r="AO88">
        <v>50</v>
      </c>
      <c r="AP88">
        <v>7.69</v>
      </c>
      <c r="AQ88">
        <v>0.34</v>
      </c>
      <c r="AR88">
        <v>17.18</v>
      </c>
      <c r="AS88">
        <v>51.25</v>
      </c>
      <c r="AT88">
        <v>40</v>
      </c>
      <c r="AU88">
        <v>0</v>
      </c>
      <c r="AV88">
        <v>20</v>
      </c>
      <c r="AW88">
        <v>10</v>
      </c>
      <c r="AX88">
        <v>0</v>
      </c>
      <c r="AY88">
        <v>60</v>
      </c>
    </row>
    <row r="89" spans="7:51">
      <c r="G89" t="s">
        <v>131</v>
      </c>
      <c r="H89" s="115">
        <v>42.069999999999986</v>
      </c>
      <c r="I89" s="88">
        <v>0.34</v>
      </c>
      <c r="J89" s="88">
        <v>2.94</v>
      </c>
      <c r="K89" s="88">
        <v>0</v>
      </c>
      <c r="L89" s="88">
        <v>7.69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0.37</v>
      </c>
      <c r="X89">
        <v>0.39</v>
      </c>
      <c r="Y89">
        <v>13.94</v>
      </c>
      <c r="Z89">
        <v>0</v>
      </c>
      <c r="AA89">
        <v>0</v>
      </c>
      <c r="AB89">
        <v>0.34</v>
      </c>
      <c r="AC89">
        <v>0.56000000000000005</v>
      </c>
      <c r="AD89">
        <v>18.649999999999999</v>
      </c>
      <c r="AE89">
        <v>0.57999999999999996</v>
      </c>
      <c r="AF89">
        <v>0</v>
      </c>
      <c r="AG89">
        <v>0.26</v>
      </c>
      <c r="AH89">
        <v>0</v>
      </c>
      <c r="AI89">
        <v>2.57</v>
      </c>
      <c r="AJ89">
        <v>53.34</v>
      </c>
      <c r="AK89">
        <v>0.39</v>
      </c>
      <c r="AL89">
        <v>6.73</v>
      </c>
      <c r="AM89">
        <v>0.23</v>
      </c>
      <c r="AN89">
        <v>0</v>
      </c>
      <c r="AO89">
        <v>50</v>
      </c>
      <c r="AP89">
        <v>7.69</v>
      </c>
      <c r="AQ89">
        <v>0.34</v>
      </c>
      <c r="AR89">
        <v>17.18</v>
      </c>
      <c r="AS89">
        <v>51.25</v>
      </c>
      <c r="AT89">
        <v>40</v>
      </c>
      <c r="AU89">
        <v>0</v>
      </c>
      <c r="AV89">
        <v>20</v>
      </c>
      <c r="AW89">
        <v>10</v>
      </c>
      <c r="AX89">
        <v>0</v>
      </c>
      <c r="AY89">
        <v>60</v>
      </c>
    </row>
    <row r="90" spans="7:51">
      <c r="G90" t="s">
        <v>132</v>
      </c>
      <c r="H90" s="115">
        <v>42.069999999999986</v>
      </c>
      <c r="I90" s="88">
        <v>0.34</v>
      </c>
      <c r="J90" s="88">
        <v>2.94</v>
      </c>
      <c r="K90" s="88">
        <v>0</v>
      </c>
      <c r="L90" s="88">
        <v>7.69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0.37</v>
      </c>
      <c r="X90">
        <v>0.39</v>
      </c>
      <c r="Y90">
        <v>13.94</v>
      </c>
      <c r="Z90">
        <v>0</v>
      </c>
      <c r="AA90">
        <v>0</v>
      </c>
      <c r="AB90">
        <v>0.34</v>
      </c>
      <c r="AC90">
        <v>0.56000000000000005</v>
      </c>
      <c r="AD90">
        <v>18.649999999999999</v>
      </c>
      <c r="AE90">
        <v>0.57999999999999996</v>
      </c>
      <c r="AF90">
        <v>0</v>
      </c>
      <c r="AG90">
        <v>0.26</v>
      </c>
      <c r="AH90">
        <v>0</v>
      </c>
      <c r="AI90">
        <v>2.57</v>
      </c>
      <c r="AJ90">
        <v>53.34</v>
      </c>
      <c r="AK90">
        <v>0.39</v>
      </c>
      <c r="AL90">
        <v>6.73</v>
      </c>
      <c r="AM90">
        <v>0.23</v>
      </c>
      <c r="AN90">
        <v>0</v>
      </c>
      <c r="AO90">
        <v>50</v>
      </c>
      <c r="AP90">
        <v>7.69</v>
      </c>
      <c r="AQ90">
        <v>0.34</v>
      </c>
      <c r="AR90">
        <v>17.18</v>
      </c>
      <c r="AS90">
        <v>51.25</v>
      </c>
      <c r="AT90">
        <v>40</v>
      </c>
      <c r="AU90">
        <v>0</v>
      </c>
      <c r="AV90">
        <v>20</v>
      </c>
      <c r="AW90">
        <v>10</v>
      </c>
      <c r="AX90">
        <v>0</v>
      </c>
      <c r="AY90">
        <v>60</v>
      </c>
    </row>
    <row r="91" spans="7:51">
      <c r="G91" t="s">
        <v>133</v>
      </c>
      <c r="H91" s="115">
        <v>2.75</v>
      </c>
      <c r="I91" s="88">
        <v>0.34</v>
      </c>
      <c r="J91" s="88">
        <v>2.85</v>
      </c>
      <c r="K91" s="88">
        <v>0</v>
      </c>
      <c r="L91" s="88">
        <v>7.69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0.37</v>
      </c>
      <c r="X91">
        <v>0.39</v>
      </c>
      <c r="Y91">
        <v>0</v>
      </c>
      <c r="Z91">
        <v>0</v>
      </c>
      <c r="AA91">
        <v>0</v>
      </c>
      <c r="AB91">
        <v>0.34</v>
      </c>
      <c r="AC91">
        <v>0.56000000000000005</v>
      </c>
      <c r="AD91">
        <v>0</v>
      </c>
      <c r="AE91">
        <v>0.57999999999999996</v>
      </c>
      <c r="AF91">
        <v>0</v>
      </c>
      <c r="AG91">
        <v>0.26</v>
      </c>
      <c r="AH91">
        <v>0</v>
      </c>
      <c r="AI91">
        <v>2.48</v>
      </c>
      <c r="AJ91">
        <v>53.34</v>
      </c>
      <c r="AK91">
        <v>0.39</v>
      </c>
      <c r="AL91">
        <v>0</v>
      </c>
      <c r="AM91">
        <v>0.23</v>
      </c>
      <c r="AN91">
        <v>0</v>
      </c>
      <c r="AO91">
        <v>50</v>
      </c>
      <c r="AP91">
        <v>7.69</v>
      </c>
      <c r="AQ91">
        <v>0.34</v>
      </c>
      <c r="AR91">
        <v>17.18</v>
      </c>
      <c r="AS91">
        <v>51.25</v>
      </c>
      <c r="AT91">
        <v>40</v>
      </c>
      <c r="AU91">
        <v>0</v>
      </c>
      <c r="AV91">
        <v>20</v>
      </c>
      <c r="AW91">
        <v>10</v>
      </c>
      <c r="AX91">
        <v>0</v>
      </c>
      <c r="AY91">
        <v>60</v>
      </c>
    </row>
    <row r="92" spans="7:51">
      <c r="G92" t="s">
        <v>134</v>
      </c>
      <c r="H92" s="115">
        <v>2.75</v>
      </c>
      <c r="I92" s="88">
        <v>0.34</v>
      </c>
      <c r="J92" s="88">
        <v>2.85</v>
      </c>
      <c r="K92" s="88">
        <v>0</v>
      </c>
      <c r="L92" s="88">
        <v>7.69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0.37</v>
      </c>
      <c r="X92">
        <v>0.39</v>
      </c>
      <c r="Y92">
        <v>0</v>
      </c>
      <c r="Z92">
        <v>0</v>
      </c>
      <c r="AA92">
        <v>0</v>
      </c>
      <c r="AB92">
        <v>0.34</v>
      </c>
      <c r="AC92">
        <v>0.56000000000000005</v>
      </c>
      <c r="AD92">
        <v>0</v>
      </c>
      <c r="AE92">
        <v>0.57999999999999996</v>
      </c>
      <c r="AF92">
        <v>0</v>
      </c>
      <c r="AG92">
        <v>0.26</v>
      </c>
      <c r="AH92">
        <v>0</v>
      </c>
      <c r="AI92">
        <v>2.48</v>
      </c>
      <c r="AJ92">
        <v>53.34</v>
      </c>
      <c r="AK92">
        <v>0.39</v>
      </c>
      <c r="AL92">
        <v>0</v>
      </c>
      <c r="AM92">
        <v>0.23</v>
      </c>
      <c r="AN92">
        <v>0</v>
      </c>
      <c r="AO92">
        <v>50</v>
      </c>
      <c r="AP92">
        <v>7.69</v>
      </c>
      <c r="AQ92">
        <v>0.34</v>
      </c>
      <c r="AR92">
        <v>17.18</v>
      </c>
      <c r="AS92">
        <v>51.25</v>
      </c>
      <c r="AT92">
        <v>40</v>
      </c>
      <c r="AU92">
        <v>0</v>
      </c>
      <c r="AV92">
        <v>20</v>
      </c>
      <c r="AW92">
        <v>10</v>
      </c>
      <c r="AX92">
        <v>0</v>
      </c>
      <c r="AY92">
        <v>60</v>
      </c>
    </row>
    <row r="93" spans="7:51">
      <c r="G93" t="s">
        <v>135</v>
      </c>
      <c r="H93" s="115">
        <v>2.75</v>
      </c>
      <c r="I93" s="88">
        <v>0.34</v>
      </c>
      <c r="J93" s="88">
        <v>2.85</v>
      </c>
      <c r="K93" s="88">
        <v>0</v>
      </c>
      <c r="L93" s="88">
        <v>7.69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0.37</v>
      </c>
      <c r="X93">
        <v>0.39</v>
      </c>
      <c r="Y93">
        <v>0</v>
      </c>
      <c r="Z93">
        <v>0</v>
      </c>
      <c r="AA93">
        <v>0</v>
      </c>
      <c r="AB93">
        <v>0.34</v>
      </c>
      <c r="AC93">
        <v>0.56000000000000005</v>
      </c>
      <c r="AD93">
        <v>0</v>
      </c>
      <c r="AE93">
        <v>0.57999999999999996</v>
      </c>
      <c r="AF93">
        <v>0</v>
      </c>
      <c r="AG93">
        <v>0.26</v>
      </c>
      <c r="AH93">
        <v>0</v>
      </c>
      <c r="AI93">
        <v>2.48</v>
      </c>
      <c r="AJ93">
        <v>53.34</v>
      </c>
      <c r="AK93">
        <v>0.39</v>
      </c>
      <c r="AL93">
        <v>0</v>
      </c>
      <c r="AM93">
        <v>0.23</v>
      </c>
      <c r="AN93">
        <v>0</v>
      </c>
      <c r="AO93">
        <v>50</v>
      </c>
      <c r="AP93">
        <v>7.69</v>
      </c>
      <c r="AQ93">
        <v>0.34</v>
      </c>
      <c r="AR93">
        <v>17.18</v>
      </c>
      <c r="AS93">
        <v>51.25</v>
      </c>
      <c r="AT93">
        <v>40</v>
      </c>
      <c r="AU93">
        <v>0</v>
      </c>
      <c r="AV93">
        <v>20</v>
      </c>
      <c r="AW93">
        <v>10</v>
      </c>
      <c r="AX93">
        <v>0</v>
      </c>
      <c r="AY93">
        <v>60</v>
      </c>
    </row>
    <row r="94" spans="7:51">
      <c r="G94" t="s">
        <v>136</v>
      </c>
      <c r="H94" s="115">
        <v>2.75</v>
      </c>
      <c r="I94" s="88">
        <v>0.34</v>
      </c>
      <c r="J94" s="88">
        <v>2.85</v>
      </c>
      <c r="K94" s="88">
        <v>0</v>
      </c>
      <c r="L94" s="88">
        <v>7.69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0.37</v>
      </c>
      <c r="X94">
        <v>0.39</v>
      </c>
      <c r="Y94">
        <v>0</v>
      </c>
      <c r="Z94">
        <v>0</v>
      </c>
      <c r="AA94">
        <v>0</v>
      </c>
      <c r="AB94">
        <v>0.34</v>
      </c>
      <c r="AC94">
        <v>0.56000000000000005</v>
      </c>
      <c r="AD94">
        <v>0</v>
      </c>
      <c r="AE94">
        <v>0.57999999999999996</v>
      </c>
      <c r="AF94">
        <v>0</v>
      </c>
      <c r="AG94">
        <v>0.26</v>
      </c>
      <c r="AH94">
        <v>0</v>
      </c>
      <c r="AI94">
        <v>2.48</v>
      </c>
      <c r="AJ94">
        <v>53.34</v>
      </c>
      <c r="AK94">
        <v>0.39</v>
      </c>
      <c r="AL94">
        <v>0</v>
      </c>
      <c r="AM94">
        <v>0.23</v>
      </c>
      <c r="AN94">
        <v>0</v>
      </c>
      <c r="AO94">
        <v>50</v>
      </c>
      <c r="AP94">
        <v>7.69</v>
      </c>
      <c r="AQ94">
        <v>0.34</v>
      </c>
      <c r="AR94">
        <v>17.18</v>
      </c>
      <c r="AS94">
        <v>51.25</v>
      </c>
      <c r="AT94">
        <v>40</v>
      </c>
      <c r="AU94">
        <v>0</v>
      </c>
      <c r="AV94">
        <v>20</v>
      </c>
      <c r="AW94">
        <v>10</v>
      </c>
      <c r="AX94">
        <v>0</v>
      </c>
      <c r="AY94">
        <v>60</v>
      </c>
    </row>
    <row r="95" spans="7:51">
      <c r="G95" t="s">
        <v>137</v>
      </c>
      <c r="H95" s="115">
        <v>2.75</v>
      </c>
      <c r="I95" s="88">
        <v>0.34</v>
      </c>
      <c r="J95" s="88">
        <v>2.85</v>
      </c>
      <c r="K95" s="88">
        <v>0</v>
      </c>
      <c r="L95" s="88">
        <v>7.69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0.37</v>
      </c>
      <c r="X95">
        <v>0.39</v>
      </c>
      <c r="Y95">
        <v>0</v>
      </c>
      <c r="Z95">
        <v>0</v>
      </c>
      <c r="AA95">
        <v>0</v>
      </c>
      <c r="AB95">
        <v>0.34</v>
      </c>
      <c r="AC95">
        <v>0.56000000000000005</v>
      </c>
      <c r="AD95">
        <v>0</v>
      </c>
      <c r="AE95">
        <v>0.57999999999999996</v>
      </c>
      <c r="AF95">
        <v>0</v>
      </c>
      <c r="AG95">
        <v>0.26</v>
      </c>
      <c r="AH95">
        <v>0</v>
      </c>
      <c r="AI95">
        <v>2.48</v>
      </c>
      <c r="AJ95">
        <v>53.34</v>
      </c>
      <c r="AK95">
        <v>0.39</v>
      </c>
      <c r="AL95">
        <v>0</v>
      </c>
      <c r="AM95">
        <v>0.23</v>
      </c>
      <c r="AN95">
        <v>0</v>
      </c>
      <c r="AO95">
        <v>50</v>
      </c>
      <c r="AP95">
        <v>7.69</v>
      </c>
      <c r="AQ95">
        <v>0.34</v>
      </c>
      <c r="AR95">
        <v>17.18</v>
      </c>
      <c r="AS95">
        <v>51.25</v>
      </c>
      <c r="AT95">
        <v>40</v>
      </c>
      <c r="AU95">
        <v>0</v>
      </c>
      <c r="AV95">
        <v>20</v>
      </c>
      <c r="AW95">
        <v>10</v>
      </c>
      <c r="AX95">
        <v>0</v>
      </c>
      <c r="AY95">
        <v>60</v>
      </c>
    </row>
    <row r="96" spans="7:51">
      <c r="G96" t="s">
        <v>138</v>
      </c>
      <c r="H96" s="115">
        <v>2.75</v>
      </c>
      <c r="I96" s="88">
        <v>0.34</v>
      </c>
      <c r="J96" s="88">
        <v>2.85</v>
      </c>
      <c r="K96" s="88">
        <v>0</v>
      </c>
      <c r="L96" s="88">
        <v>7.69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0.37</v>
      </c>
      <c r="X96">
        <v>0.39</v>
      </c>
      <c r="Y96">
        <v>0</v>
      </c>
      <c r="Z96">
        <v>0</v>
      </c>
      <c r="AA96">
        <v>0</v>
      </c>
      <c r="AB96">
        <v>0.34</v>
      </c>
      <c r="AC96">
        <v>0.56000000000000005</v>
      </c>
      <c r="AD96">
        <v>0</v>
      </c>
      <c r="AE96">
        <v>0.57999999999999996</v>
      </c>
      <c r="AF96">
        <v>0</v>
      </c>
      <c r="AG96">
        <v>0.26</v>
      </c>
      <c r="AH96">
        <v>0</v>
      </c>
      <c r="AI96">
        <v>2.48</v>
      </c>
      <c r="AJ96">
        <v>53.34</v>
      </c>
      <c r="AK96">
        <v>0.39</v>
      </c>
      <c r="AL96">
        <v>0</v>
      </c>
      <c r="AM96">
        <v>0.23</v>
      </c>
      <c r="AN96">
        <v>0</v>
      </c>
      <c r="AO96">
        <v>50</v>
      </c>
      <c r="AP96">
        <v>7.69</v>
      </c>
      <c r="AQ96">
        <v>0.34</v>
      </c>
      <c r="AR96">
        <v>17.18</v>
      </c>
      <c r="AS96">
        <v>51.25</v>
      </c>
      <c r="AT96">
        <v>40</v>
      </c>
      <c r="AU96">
        <v>0</v>
      </c>
      <c r="AV96">
        <v>20</v>
      </c>
      <c r="AW96">
        <v>10</v>
      </c>
      <c r="AX96">
        <v>0</v>
      </c>
      <c r="AY96">
        <v>60</v>
      </c>
    </row>
    <row r="97" spans="1:133">
      <c r="G97" t="s">
        <v>139</v>
      </c>
      <c r="H97" s="115">
        <v>2.75</v>
      </c>
      <c r="I97" s="88">
        <v>0.34</v>
      </c>
      <c r="J97" s="88">
        <v>2.85</v>
      </c>
      <c r="K97" s="88">
        <v>0</v>
      </c>
      <c r="L97" s="88">
        <v>7.69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0.37</v>
      </c>
      <c r="X97">
        <v>0.39</v>
      </c>
      <c r="Y97">
        <v>0</v>
      </c>
      <c r="Z97">
        <v>0</v>
      </c>
      <c r="AA97">
        <v>0</v>
      </c>
      <c r="AB97">
        <v>0.34</v>
      </c>
      <c r="AC97">
        <v>0.56000000000000005</v>
      </c>
      <c r="AD97">
        <v>0</v>
      </c>
      <c r="AE97">
        <v>0.57999999999999996</v>
      </c>
      <c r="AF97">
        <v>0</v>
      </c>
      <c r="AG97">
        <v>0.26</v>
      </c>
      <c r="AH97">
        <v>0</v>
      </c>
      <c r="AI97">
        <v>2.48</v>
      </c>
      <c r="AJ97">
        <v>53.34</v>
      </c>
      <c r="AK97">
        <v>0.39</v>
      </c>
      <c r="AL97">
        <v>0</v>
      </c>
      <c r="AM97">
        <v>0.23</v>
      </c>
      <c r="AN97">
        <v>0</v>
      </c>
      <c r="AO97">
        <v>50</v>
      </c>
      <c r="AP97">
        <v>7.69</v>
      </c>
      <c r="AQ97">
        <v>0.34</v>
      </c>
      <c r="AR97">
        <v>17.18</v>
      </c>
      <c r="AS97">
        <v>51.25</v>
      </c>
      <c r="AT97">
        <v>40</v>
      </c>
      <c r="AU97">
        <v>0</v>
      </c>
      <c r="AV97">
        <v>20</v>
      </c>
      <c r="AW97">
        <v>10</v>
      </c>
      <c r="AX97">
        <v>0</v>
      </c>
      <c r="AY97">
        <v>60</v>
      </c>
    </row>
    <row r="98" spans="1:133">
      <c r="G98" t="s">
        <v>140</v>
      </c>
      <c r="H98" s="115">
        <v>2.75</v>
      </c>
      <c r="I98" s="88">
        <v>0.34</v>
      </c>
      <c r="J98" s="88">
        <v>2.85</v>
      </c>
      <c r="K98" s="88">
        <v>0</v>
      </c>
      <c r="L98" s="88">
        <v>7.69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0.37</v>
      </c>
      <c r="X98">
        <v>0.39</v>
      </c>
      <c r="Y98">
        <v>0</v>
      </c>
      <c r="Z98">
        <v>0</v>
      </c>
      <c r="AA98">
        <v>0</v>
      </c>
      <c r="AB98">
        <v>0.34</v>
      </c>
      <c r="AC98">
        <v>0.56000000000000005</v>
      </c>
      <c r="AD98">
        <v>0</v>
      </c>
      <c r="AE98">
        <v>0.57999999999999996</v>
      </c>
      <c r="AF98">
        <v>0</v>
      </c>
      <c r="AG98">
        <v>0.26</v>
      </c>
      <c r="AH98">
        <v>0</v>
      </c>
      <c r="AI98">
        <v>2.48</v>
      </c>
      <c r="AJ98">
        <v>53.34</v>
      </c>
      <c r="AK98">
        <v>0.39</v>
      </c>
      <c r="AL98">
        <v>0</v>
      </c>
      <c r="AM98">
        <v>0.23</v>
      </c>
      <c r="AN98">
        <v>0</v>
      </c>
      <c r="AO98">
        <v>50</v>
      </c>
      <c r="AP98">
        <v>7.69</v>
      </c>
      <c r="AQ98">
        <v>0.34</v>
      </c>
      <c r="AR98">
        <v>17.18</v>
      </c>
      <c r="AS98">
        <v>51.25</v>
      </c>
      <c r="AT98">
        <v>40</v>
      </c>
      <c r="AU98">
        <v>0</v>
      </c>
      <c r="AV98">
        <v>20</v>
      </c>
      <c r="AW98">
        <v>10</v>
      </c>
      <c r="AX98">
        <v>0</v>
      </c>
      <c r="AY98">
        <v>60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2.9977574999999983</v>
      </c>
      <c r="I99" s="111">
        <f t="shared" ref="I99:BU99" si="1">SUM(I3:I98)/4000</f>
        <v>0.56307500000000099</v>
      </c>
      <c r="J99" s="111">
        <f t="shared" si="1"/>
        <v>7.0099999999999996E-2</v>
      </c>
      <c r="K99" s="111">
        <f t="shared" si="1"/>
        <v>0</v>
      </c>
      <c r="L99" s="111">
        <f t="shared" si="1"/>
        <v>0.22744500000000026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8.0599999999999908E-3</v>
      </c>
      <c r="X99">
        <f t="shared" si="1"/>
        <v>9.7300000000000008E-3</v>
      </c>
      <c r="Y99">
        <f t="shared" si="1"/>
        <v>0.16031000000000012</v>
      </c>
      <c r="Z99">
        <f t="shared" si="1"/>
        <v>1.4586224999999999</v>
      </c>
      <c r="AA99">
        <f t="shared" si="1"/>
        <v>4.2885000000000006E-2</v>
      </c>
      <c r="AB99">
        <f t="shared" si="1"/>
        <v>7.4999999999999893E-3</v>
      </c>
      <c r="AC99">
        <f t="shared" si="1"/>
        <v>1.2500000000000006E-2</v>
      </c>
      <c r="AD99">
        <f t="shared" si="1"/>
        <v>0.21447499999999983</v>
      </c>
      <c r="AE99">
        <f t="shared" si="1"/>
        <v>1.3109999999999988E-2</v>
      </c>
      <c r="AF99">
        <f t="shared" si="1"/>
        <v>0.11534</v>
      </c>
      <c r="AG99">
        <f t="shared" si="1"/>
        <v>6.5600000000000042E-3</v>
      </c>
      <c r="AH99">
        <f t="shared" si="1"/>
        <v>2.6642400000000031</v>
      </c>
      <c r="AI99">
        <f t="shared" si="1"/>
        <v>6.2039999999999852E-2</v>
      </c>
      <c r="AJ99">
        <f t="shared" si="1"/>
        <v>0.32004000000000005</v>
      </c>
      <c r="AK99">
        <f t="shared" si="1"/>
        <v>8.2600000000000139E-3</v>
      </c>
      <c r="AL99">
        <f t="shared" si="1"/>
        <v>7.7394999999999992E-2</v>
      </c>
      <c r="AM99">
        <f t="shared" si="1"/>
        <v>5.0199999999999976E-3</v>
      </c>
      <c r="AN99">
        <f t="shared" si="1"/>
        <v>0.95147999999999966</v>
      </c>
      <c r="AO99">
        <f t="shared" si="1"/>
        <v>1.2</v>
      </c>
      <c r="AP99">
        <f t="shared" si="1"/>
        <v>0.18456000000000036</v>
      </c>
      <c r="AQ99">
        <f t="shared" si="1"/>
        <v>8.7599999999999987E-3</v>
      </c>
      <c r="AR99">
        <f t="shared" si="1"/>
        <v>0.41232000000000024</v>
      </c>
      <c r="AS99">
        <f t="shared" si="1"/>
        <v>1.23</v>
      </c>
      <c r="AT99">
        <f t="shared" si="1"/>
        <v>0.96</v>
      </c>
      <c r="AU99">
        <f t="shared" si="1"/>
        <v>1.0242749999999996</v>
      </c>
      <c r="AV99">
        <f t="shared" si="1"/>
        <v>0.48</v>
      </c>
      <c r="AW99">
        <f t="shared" si="1"/>
        <v>0.24</v>
      </c>
      <c r="AX99">
        <f t="shared" si="1"/>
        <v>0.43897499999999995</v>
      </c>
      <c r="AY99">
        <f t="shared" si="1"/>
        <v>1.44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19.22</v>
      </c>
      <c r="K3" s="95">
        <v>0</v>
      </c>
      <c r="L3" s="95">
        <v>0</v>
      </c>
      <c r="M3" s="114">
        <v>0</v>
      </c>
      <c r="N3" s="113">
        <v>-36</v>
      </c>
      <c r="O3" s="95">
        <v>-30</v>
      </c>
      <c r="P3" s="95">
        <v>0</v>
      </c>
      <c r="Q3" s="95">
        <v>-40</v>
      </c>
      <c r="R3" s="95">
        <v>-1</v>
      </c>
      <c r="S3" s="114">
        <v>0</v>
      </c>
      <c r="U3" s="115"/>
      <c r="V3" s="116"/>
      <c r="W3">
        <v>-36</v>
      </c>
      <c r="X3">
        <v>-30</v>
      </c>
      <c r="Y3">
        <v>-1</v>
      </c>
      <c r="Z3">
        <v>-40</v>
      </c>
      <c r="AA3">
        <v>19.22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-76</v>
      </c>
      <c r="O4" s="88">
        <v>-30</v>
      </c>
      <c r="P4" s="88">
        <v>0</v>
      </c>
      <c r="Q4" s="88">
        <v>-40</v>
      </c>
      <c r="R4" s="88">
        <v>-1</v>
      </c>
      <c r="S4" s="116">
        <v>0</v>
      </c>
      <c r="U4" s="115"/>
      <c r="V4" s="116"/>
      <c r="W4">
        <v>-76</v>
      </c>
      <c r="X4">
        <v>-30</v>
      </c>
      <c r="Y4">
        <v>-1</v>
      </c>
      <c r="Z4">
        <v>-40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-43</v>
      </c>
      <c r="O5" s="88">
        <v>-43</v>
      </c>
      <c r="P5" s="88">
        <v>-20</v>
      </c>
      <c r="Q5" s="88">
        <v>-40</v>
      </c>
      <c r="R5" s="88">
        <v>-1.7</v>
      </c>
      <c r="S5" s="116">
        <v>0</v>
      </c>
      <c r="U5" s="115"/>
      <c r="V5" s="116"/>
      <c r="W5">
        <v>-43</v>
      </c>
      <c r="X5">
        <v>-43</v>
      </c>
      <c r="Y5">
        <v>-1.7</v>
      </c>
      <c r="Z5">
        <v>-40</v>
      </c>
      <c r="AA5">
        <v>-20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-51</v>
      </c>
      <c r="O6" s="88">
        <v>0</v>
      </c>
      <c r="P6" s="88">
        <v>-25</v>
      </c>
      <c r="Q6" s="88">
        <v>-40</v>
      </c>
      <c r="R6" s="88">
        <v>-2.2999999999999998</v>
      </c>
      <c r="S6" s="116">
        <v>0</v>
      </c>
      <c r="U6" s="115"/>
      <c r="V6" s="116"/>
      <c r="W6">
        <v>-51</v>
      </c>
      <c r="X6">
        <v>0</v>
      </c>
      <c r="Y6">
        <v>-2.2999999999999998</v>
      </c>
      <c r="Z6">
        <v>-40</v>
      </c>
      <c r="AA6">
        <v>-25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-186</v>
      </c>
      <c r="O7" s="88">
        <v>-69</v>
      </c>
      <c r="P7" s="88">
        <v>-40</v>
      </c>
      <c r="Q7" s="88">
        <v>-40</v>
      </c>
      <c r="R7" s="88">
        <v>0</v>
      </c>
      <c r="S7" s="116">
        <v>0</v>
      </c>
      <c r="U7" s="115"/>
      <c r="V7" s="116"/>
      <c r="W7">
        <v>-186</v>
      </c>
      <c r="X7">
        <v>-69</v>
      </c>
      <c r="Y7">
        <v>0</v>
      </c>
      <c r="Z7">
        <v>-40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-188</v>
      </c>
      <c r="O8" s="88">
        <v>-65</v>
      </c>
      <c r="P8" s="88">
        <v>-40</v>
      </c>
      <c r="Q8" s="88">
        <v>-40</v>
      </c>
      <c r="R8" s="88">
        <v>0</v>
      </c>
      <c r="S8" s="116">
        <v>0</v>
      </c>
      <c r="U8" s="115"/>
      <c r="V8" s="116"/>
      <c r="W8">
        <v>-188</v>
      </c>
      <c r="X8">
        <v>-65</v>
      </c>
      <c r="Y8">
        <v>0</v>
      </c>
      <c r="Z8">
        <v>-40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-161</v>
      </c>
      <c r="O9" s="88">
        <v>-63</v>
      </c>
      <c r="P9" s="88">
        <v>-45</v>
      </c>
      <c r="Q9" s="88">
        <v>-45</v>
      </c>
      <c r="R9" s="88">
        <v>0</v>
      </c>
      <c r="S9" s="116">
        <v>0</v>
      </c>
      <c r="U9" s="115"/>
      <c r="V9" s="116"/>
      <c r="W9">
        <v>-161</v>
      </c>
      <c r="X9">
        <v>-63</v>
      </c>
      <c r="Y9">
        <v>0</v>
      </c>
      <c r="Z9">
        <v>-45</v>
      </c>
      <c r="AA9">
        <v>-45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-150</v>
      </c>
      <c r="O10" s="88">
        <v>-65</v>
      </c>
      <c r="P10" s="88">
        <v>-40</v>
      </c>
      <c r="Q10" s="88">
        <v>-45</v>
      </c>
      <c r="R10" s="88">
        <v>0</v>
      </c>
      <c r="S10" s="116">
        <v>0</v>
      </c>
      <c r="U10" s="115"/>
      <c r="V10" s="116"/>
      <c r="W10">
        <v>-150</v>
      </c>
      <c r="X10">
        <v>-65</v>
      </c>
      <c r="Y10">
        <v>0</v>
      </c>
      <c r="Z10">
        <v>-45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-64</v>
      </c>
      <c r="O11" s="88">
        <v>-60</v>
      </c>
      <c r="P11" s="88">
        <v>-76</v>
      </c>
      <c r="Q11" s="88">
        <v>-45</v>
      </c>
      <c r="R11" s="88">
        <v>0</v>
      </c>
      <c r="S11" s="116">
        <v>0</v>
      </c>
      <c r="U11" s="115"/>
      <c r="V11" s="116"/>
      <c r="W11">
        <v>-64</v>
      </c>
      <c r="X11">
        <v>-60</v>
      </c>
      <c r="Y11">
        <v>0</v>
      </c>
      <c r="Z11">
        <v>-45</v>
      </c>
      <c r="AA11">
        <v>-76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-18</v>
      </c>
      <c r="O12" s="88">
        <v>-51</v>
      </c>
      <c r="P12" s="88">
        <v>-81</v>
      </c>
      <c r="Q12" s="88">
        <v>-45</v>
      </c>
      <c r="R12" s="88">
        <v>-4.5</v>
      </c>
      <c r="S12" s="116">
        <v>0</v>
      </c>
      <c r="U12" s="115"/>
      <c r="V12" s="116"/>
      <c r="W12">
        <v>-18</v>
      </c>
      <c r="X12">
        <v>-51</v>
      </c>
      <c r="Y12">
        <v>-4.5</v>
      </c>
      <c r="Z12">
        <v>-45</v>
      </c>
      <c r="AA12">
        <v>-81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-52</v>
      </c>
      <c r="P13" s="88">
        <v>-87</v>
      </c>
      <c r="Q13" s="88">
        <v>-45</v>
      </c>
      <c r="R13" s="88">
        <v>-4.5</v>
      </c>
      <c r="S13" s="116">
        <v>0</v>
      </c>
      <c r="U13" s="115"/>
      <c r="V13" s="116"/>
      <c r="W13">
        <v>0</v>
      </c>
      <c r="X13">
        <v>-52</v>
      </c>
      <c r="Y13">
        <v>-4.5</v>
      </c>
      <c r="Z13">
        <v>-45</v>
      </c>
      <c r="AA13">
        <v>-87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-51</v>
      </c>
      <c r="P14" s="88">
        <v>-89</v>
      </c>
      <c r="Q14" s="88">
        <v>-45</v>
      </c>
      <c r="R14" s="88">
        <v>-4.5</v>
      </c>
      <c r="S14" s="116">
        <v>0</v>
      </c>
      <c r="U14" s="115"/>
      <c r="V14" s="116"/>
      <c r="W14">
        <v>0</v>
      </c>
      <c r="X14">
        <v>-51</v>
      </c>
      <c r="Y14">
        <v>-4.5</v>
      </c>
      <c r="Z14">
        <v>-45</v>
      </c>
      <c r="AA14">
        <v>-89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-40</v>
      </c>
      <c r="P15" s="88">
        <v>-89</v>
      </c>
      <c r="Q15" s="88">
        <v>-45</v>
      </c>
      <c r="R15" s="88">
        <v>0</v>
      </c>
      <c r="S15" s="116">
        <v>0</v>
      </c>
      <c r="U15" s="115"/>
      <c r="V15" s="116"/>
      <c r="W15">
        <v>0</v>
      </c>
      <c r="X15">
        <v>-40</v>
      </c>
      <c r="Y15">
        <v>0</v>
      </c>
      <c r="Z15">
        <v>-45</v>
      </c>
      <c r="AA15">
        <v>-89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-49</v>
      </c>
      <c r="P16" s="88">
        <v>-85</v>
      </c>
      <c r="Q16" s="88">
        <v>-45</v>
      </c>
      <c r="R16" s="88">
        <v>0</v>
      </c>
      <c r="S16" s="116">
        <v>0</v>
      </c>
      <c r="U16" s="115"/>
      <c r="V16" s="116"/>
      <c r="W16">
        <v>0</v>
      </c>
      <c r="X16">
        <v>-49</v>
      </c>
      <c r="Y16">
        <v>0</v>
      </c>
      <c r="Z16">
        <v>-45</v>
      </c>
      <c r="AA16">
        <v>-85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-26</v>
      </c>
      <c r="O17" s="88">
        <v>-62</v>
      </c>
      <c r="P17" s="88">
        <v>-88</v>
      </c>
      <c r="Q17" s="88">
        <v>-45</v>
      </c>
      <c r="R17" s="88">
        <v>0</v>
      </c>
      <c r="S17" s="116">
        <v>0</v>
      </c>
      <c r="U17" s="115"/>
      <c r="V17" s="116"/>
      <c r="W17">
        <v>-26</v>
      </c>
      <c r="X17">
        <v>-62</v>
      </c>
      <c r="Y17">
        <v>0</v>
      </c>
      <c r="Z17">
        <v>-45</v>
      </c>
      <c r="AA17">
        <v>-88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-26</v>
      </c>
      <c r="O18" s="88">
        <v>-66</v>
      </c>
      <c r="P18" s="88">
        <v>-94</v>
      </c>
      <c r="Q18" s="88">
        <v>-45</v>
      </c>
      <c r="R18" s="88">
        <v>0</v>
      </c>
      <c r="S18" s="116">
        <v>0</v>
      </c>
      <c r="U18" s="115"/>
      <c r="V18" s="116"/>
      <c r="W18">
        <v>-26</v>
      </c>
      <c r="X18">
        <v>-66</v>
      </c>
      <c r="Y18">
        <v>0</v>
      </c>
      <c r="Z18">
        <v>-45</v>
      </c>
      <c r="AA18">
        <v>-94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-32</v>
      </c>
      <c r="O19" s="88">
        <v>-60</v>
      </c>
      <c r="P19" s="88">
        <v>-81</v>
      </c>
      <c r="Q19" s="88">
        <v>-45</v>
      </c>
      <c r="R19" s="88">
        <v>0</v>
      </c>
      <c r="S19" s="116">
        <v>0</v>
      </c>
      <c r="U19" s="115"/>
      <c r="V19" s="116"/>
      <c r="W19">
        <v>-32</v>
      </c>
      <c r="X19">
        <v>-60</v>
      </c>
      <c r="Y19">
        <v>0</v>
      </c>
      <c r="Z19">
        <v>-45</v>
      </c>
      <c r="AA19">
        <v>-81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-158</v>
      </c>
      <c r="O20" s="88">
        <v>-62</v>
      </c>
      <c r="P20" s="88">
        <v>-65</v>
      </c>
      <c r="Q20" s="88">
        <v>-50</v>
      </c>
      <c r="R20" s="88">
        <v>0</v>
      </c>
      <c r="S20" s="116">
        <v>0</v>
      </c>
      <c r="U20" s="115"/>
      <c r="V20" s="116"/>
      <c r="W20">
        <v>-158</v>
      </c>
      <c r="X20">
        <v>-62</v>
      </c>
      <c r="Y20">
        <v>0</v>
      </c>
      <c r="Z20">
        <v>-50</v>
      </c>
      <c r="AA20">
        <v>-65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-175</v>
      </c>
      <c r="O21" s="88">
        <v>-54</v>
      </c>
      <c r="P21" s="88">
        <v>-74</v>
      </c>
      <c r="Q21" s="88">
        <v>-50</v>
      </c>
      <c r="R21" s="88">
        <v>0</v>
      </c>
      <c r="S21" s="116">
        <v>0</v>
      </c>
      <c r="U21" s="115"/>
      <c r="V21" s="116"/>
      <c r="W21">
        <v>-175</v>
      </c>
      <c r="X21">
        <v>-54</v>
      </c>
      <c r="Y21">
        <v>0</v>
      </c>
      <c r="Z21">
        <v>-50</v>
      </c>
      <c r="AA21">
        <v>-74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-179</v>
      </c>
      <c r="O22" s="88">
        <v>-81</v>
      </c>
      <c r="P22" s="88">
        <v>-66</v>
      </c>
      <c r="Q22" s="88">
        <v>-50</v>
      </c>
      <c r="R22" s="88">
        <v>0</v>
      </c>
      <c r="S22" s="116">
        <v>0</v>
      </c>
      <c r="U22" s="115"/>
      <c r="V22" s="116"/>
      <c r="W22">
        <v>-179</v>
      </c>
      <c r="X22">
        <v>-81</v>
      </c>
      <c r="Y22">
        <v>0</v>
      </c>
      <c r="Z22">
        <v>-50</v>
      </c>
      <c r="AA22">
        <v>-66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2.4</v>
      </c>
      <c r="M23" s="116">
        <v>0</v>
      </c>
      <c r="N23" s="115">
        <v>-177</v>
      </c>
      <c r="O23" s="88">
        <v>-115</v>
      </c>
      <c r="P23" s="88">
        <v>0</v>
      </c>
      <c r="Q23" s="88">
        <v>-50</v>
      </c>
      <c r="R23" s="88">
        <v>0</v>
      </c>
      <c r="S23" s="116">
        <v>0</v>
      </c>
      <c r="U23" s="115"/>
      <c r="V23" s="116"/>
      <c r="W23">
        <v>-177</v>
      </c>
      <c r="X23">
        <v>-115</v>
      </c>
      <c r="Y23">
        <v>2.4</v>
      </c>
      <c r="Z23">
        <v>-50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4.8099999999999996</v>
      </c>
      <c r="M24" s="116">
        <v>0</v>
      </c>
      <c r="N24" s="115">
        <v>-269</v>
      </c>
      <c r="O24" s="88">
        <v>-97</v>
      </c>
      <c r="P24" s="88">
        <v>0</v>
      </c>
      <c r="Q24" s="88">
        <v>-50</v>
      </c>
      <c r="R24" s="88">
        <v>0</v>
      </c>
      <c r="S24" s="116">
        <v>0</v>
      </c>
      <c r="U24" s="115"/>
      <c r="V24" s="116"/>
      <c r="W24">
        <v>-269</v>
      </c>
      <c r="X24">
        <v>-97</v>
      </c>
      <c r="Y24">
        <v>4.8099999999999996</v>
      </c>
      <c r="Z24">
        <v>-50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6.92</v>
      </c>
      <c r="M25" s="116">
        <v>0</v>
      </c>
      <c r="N25" s="115">
        <v>-243</v>
      </c>
      <c r="O25" s="88">
        <v>-174</v>
      </c>
      <c r="P25" s="88">
        <v>0</v>
      </c>
      <c r="Q25" s="88">
        <v>-50</v>
      </c>
      <c r="R25" s="88">
        <v>0</v>
      </c>
      <c r="S25" s="116">
        <v>0</v>
      </c>
      <c r="U25" s="115"/>
      <c r="V25" s="116"/>
      <c r="W25">
        <v>-243</v>
      </c>
      <c r="X25">
        <v>-174</v>
      </c>
      <c r="Y25">
        <v>6.92</v>
      </c>
      <c r="Z25">
        <v>-50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10.57</v>
      </c>
      <c r="M26" s="116">
        <v>0</v>
      </c>
      <c r="N26" s="115">
        <v>-235</v>
      </c>
      <c r="O26" s="88">
        <v>-180</v>
      </c>
      <c r="P26" s="88">
        <v>0</v>
      </c>
      <c r="Q26" s="88">
        <v>-40</v>
      </c>
      <c r="R26" s="88">
        <v>0</v>
      </c>
      <c r="S26" s="116">
        <v>0</v>
      </c>
      <c r="U26" s="115"/>
      <c r="V26" s="116"/>
      <c r="W26">
        <v>-235</v>
      </c>
      <c r="X26">
        <v>-180</v>
      </c>
      <c r="Y26">
        <v>10.57</v>
      </c>
      <c r="Z26">
        <v>-40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12.5</v>
      </c>
      <c r="M27" s="116">
        <v>0</v>
      </c>
      <c r="N27" s="115">
        <v>-27</v>
      </c>
      <c r="O27" s="88">
        <v>-82</v>
      </c>
      <c r="P27" s="88">
        <v>0</v>
      </c>
      <c r="Q27" s="88">
        <v>-35</v>
      </c>
      <c r="R27" s="88">
        <v>0</v>
      </c>
      <c r="S27" s="116">
        <v>0</v>
      </c>
      <c r="U27" s="115"/>
      <c r="V27" s="116"/>
      <c r="W27">
        <v>-27</v>
      </c>
      <c r="X27">
        <v>-82</v>
      </c>
      <c r="Y27">
        <v>12.5</v>
      </c>
      <c r="Z27">
        <v>-35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15.86</v>
      </c>
      <c r="M28" s="116">
        <v>0</v>
      </c>
      <c r="N28" s="115">
        <v>0</v>
      </c>
      <c r="O28" s="88">
        <v>-113</v>
      </c>
      <c r="P28" s="88">
        <v>0</v>
      </c>
      <c r="Q28" s="88">
        <v>-30</v>
      </c>
      <c r="R28" s="88">
        <v>0</v>
      </c>
      <c r="S28" s="116">
        <v>0</v>
      </c>
      <c r="U28" s="115"/>
      <c r="V28" s="116"/>
      <c r="W28">
        <v>0</v>
      </c>
      <c r="X28">
        <v>-113</v>
      </c>
      <c r="Y28">
        <v>15.86</v>
      </c>
      <c r="Z28">
        <v>-30</v>
      </c>
      <c r="AA28">
        <v>0</v>
      </c>
    </row>
    <row r="29" spans="7:27">
      <c r="G29" t="s">
        <v>71</v>
      </c>
      <c r="H29" s="115">
        <v>50.95</v>
      </c>
      <c r="I29" s="88">
        <v>0</v>
      </c>
      <c r="J29" s="88">
        <v>48.06</v>
      </c>
      <c r="K29" s="88">
        <v>0</v>
      </c>
      <c r="L29" s="88">
        <v>17.78</v>
      </c>
      <c r="M29" s="116">
        <v>0</v>
      </c>
      <c r="N29" s="115">
        <v>0</v>
      </c>
      <c r="O29" s="88">
        <v>-53</v>
      </c>
      <c r="P29" s="88">
        <v>0</v>
      </c>
      <c r="Q29" s="88">
        <v>-20</v>
      </c>
      <c r="R29" s="88">
        <v>0</v>
      </c>
      <c r="S29" s="116">
        <v>0</v>
      </c>
      <c r="U29" s="115"/>
      <c r="V29" s="116"/>
      <c r="W29">
        <v>50.95</v>
      </c>
      <c r="X29">
        <v>-53</v>
      </c>
      <c r="Y29">
        <v>17.78</v>
      </c>
      <c r="Z29">
        <v>-20</v>
      </c>
      <c r="AA29">
        <v>48.06</v>
      </c>
    </row>
    <row r="30" spans="7:27">
      <c r="G30" t="s">
        <v>72</v>
      </c>
      <c r="H30" s="115">
        <v>58.64</v>
      </c>
      <c r="I30" s="88">
        <v>0</v>
      </c>
      <c r="J30" s="88">
        <v>55.75</v>
      </c>
      <c r="K30" s="88">
        <v>0</v>
      </c>
      <c r="L30" s="88">
        <v>19.22</v>
      </c>
      <c r="M30" s="116">
        <v>0</v>
      </c>
      <c r="N30" s="115">
        <v>0</v>
      </c>
      <c r="O30" s="88">
        <v>-59</v>
      </c>
      <c r="P30" s="88">
        <v>0</v>
      </c>
      <c r="Q30" s="88">
        <v>-15</v>
      </c>
      <c r="R30" s="88">
        <v>0</v>
      </c>
      <c r="S30" s="116">
        <v>0</v>
      </c>
      <c r="U30" s="115"/>
      <c r="V30" s="116"/>
      <c r="W30">
        <v>58.64</v>
      </c>
      <c r="X30">
        <v>-59</v>
      </c>
      <c r="Y30">
        <v>19.22</v>
      </c>
      <c r="Z30">
        <v>-15</v>
      </c>
      <c r="AA30">
        <v>55.75</v>
      </c>
    </row>
    <row r="31" spans="7:27">
      <c r="G31" t="s">
        <v>73</v>
      </c>
      <c r="H31" s="115">
        <v>55.75</v>
      </c>
      <c r="I31" s="88">
        <v>0</v>
      </c>
      <c r="J31" s="88">
        <v>83.62</v>
      </c>
      <c r="K31" s="88">
        <v>0</v>
      </c>
      <c r="L31" s="88">
        <v>15.38</v>
      </c>
      <c r="M31" s="116">
        <v>0</v>
      </c>
      <c r="N31" s="115">
        <v>0</v>
      </c>
      <c r="O31" s="88">
        <v>-48</v>
      </c>
      <c r="P31" s="88">
        <v>0</v>
      </c>
      <c r="Q31" s="88">
        <v>-10</v>
      </c>
      <c r="R31" s="88">
        <v>0</v>
      </c>
      <c r="S31" s="116">
        <v>0</v>
      </c>
      <c r="U31" s="115"/>
      <c r="V31" s="116"/>
      <c r="W31">
        <v>55.75</v>
      </c>
      <c r="X31">
        <v>-48</v>
      </c>
      <c r="Y31">
        <v>15.38</v>
      </c>
      <c r="Z31">
        <v>-10</v>
      </c>
      <c r="AA31">
        <v>83.62</v>
      </c>
    </row>
    <row r="32" spans="7:27">
      <c r="G32" t="s">
        <v>74</v>
      </c>
      <c r="H32" s="115">
        <v>58.63</v>
      </c>
      <c r="I32" s="88">
        <v>0</v>
      </c>
      <c r="J32" s="88">
        <v>86.51</v>
      </c>
      <c r="K32" s="88">
        <v>0</v>
      </c>
      <c r="L32" s="88">
        <v>15.38</v>
      </c>
      <c r="M32" s="116">
        <v>0</v>
      </c>
      <c r="N32" s="115">
        <v>0</v>
      </c>
      <c r="O32" s="88">
        <v>-43</v>
      </c>
      <c r="P32" s="88">
        <v>0</v>
      </c>
      <c r="Q32" s="88">
        <v>-10</v>
      </c>
      <c r="R32" s="88">
        <v>0</v>
      </c>
      <c r="S32" s="116">
        <v>0</v>
      </c>
      <c r="U32" s="115"/>
      <c r="V32" s="116"/>
      <c r="W32">
        <v>58.63</v>
      </c>
      <c r="X32">
        <v>-43</v>
      </c>
      <c r="Y32">
        <v>15.38</v>
      </c>
      <c r="Z32">
        <v>-10</v>
      </c>
      <c r="AA32">
        <v>86.51</v>
      </c>
    </row>
    <row r="33" spans="7:27">
      <c r="G33" t="s">
        <v>75</v>
      </c>
      <c r="H33" s="115">
        <v>100.93</v>
      </c>
      <c r="I33" s="88">
        <v>0</v>
      </c>
      <c r="J33" s="88">
        <v>80.739999999999995</v>
      </c>
      <c r="K33" s="88">
        <v>0</v>
      </c>
      <c r="L33" s="88">
        <v>15.38</v>
      </c>
      <c r="M33" s="116">
        <v>0</v>
      </c>
      <c r="N33" s="115">
        <v>0</v>
      </c>
      <c r="O33" s="88">
        <v>-30</v>
      </c>
      <c r="P33" s="88">
        <v>0</v>
      </c>
      <c r="Q33" s="88">
        <v>-10</v>
      </c>
      <c r="R33" s="88">
        <v>0</v>
      </c>
      <c r="S33" s="116">
        <v>0</v>
      </c>
      <c r="U33" s="115"/>
      <c r="V33" s="116"/>
      <c r="W33">
        <v>100.93</v>
      </c>
      <c r="X33">
        <v>-30</v>
      </c>
      <c r="Y33">
        <v>15.38</v>
      </c>
      <c r="Z33">
        <v>-10</v>
      </c>
      <c r="AA33">
        <v>80.739999999999995</v>
      </c>
    </row>
    <row r="34" spans="7:27">
      <c r="G34" t="s">
        <v>76</v>
      </c>
      <c r="H34" s="115">
        <v>92.28</v>
      </c>
      <c r="I34" s="88">
        <v>0</v>
      </c>
      <c r="J34" s="88">
        <v>58.63</v>
      </c>
      <c r="K34" s="88">
        <v>0</v>
      </c>
      <c r="L34" s="88">
        <v>14.8</v>
      </c>
      <c r="M34" s="116">
        <v>0</v>
      </c>
      <c r="N34" s="115">
        <v>0</v>
      </c>
      <c r="O34" s="88">
        <v>-43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92.28</v>
      </c>
      <c r="X34">
        <v>-43</v>
      </c>
      <c r="Y34">
        <v>14.8</v>
      </c>
      <c r="Z34">
        <v>0</v>
      </c>
      <c r="AA34">
        <v>58.63</v>
      </c>
    </row>
    <row r="35" spans="7:27">
      <c r="G35" t="s">
        <v>77</v>
      </c>
      <c r="H35" s="115">
        <v>76.89</v>
      </c>
      <c r="I35" s="88">
        <v>0</v>
      </c>
      <c r="J35" s="88">
        <v>28.84</v>
      </c>
      <c r="K35" s="88">
        <v>0</v>
      </c>
      <c r="L35" s="88">
        <v>14.23</v>
      </c>
      <c r="M35" s="116">
        <v>0</v>
      </c>
      <c r="N35" s="115">
        <v>0</v>
      </c>
      <c r="O35" s="88">
        <v>-17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76.89</v>
      </c>
      <c r="X35">
        <v>-17</v>
      </c>
      <c r="Y35">
        <v>14.23</v>
      </c>
      <c r="Z35">
        <v>0</v>
      </c>
      <c r="AA35">
        <v>28.84</v>
      </c>
    </row>
    <row r="36" spans="7:27">
      <c r="G36" t="s">
        <v>78</v>
      </c>
      <c r="H36" s="115">
        <v>88.43</v>
      </c>
      <c r="I36" s="88">
        <v>0</v>
      </c>
      <c r="J36" s="88">
        <v>28.84</v>
      </c>
      <c r="K36" s="88">
        <v>0</v>
      </c>
      <c r="L36" s="88">
        <v>12.78</v>
      </c>
      <c r="M36" s="116">
        <v>0</v>
      </c>
      <c r="N36" s="115">
        <v>0</v>
      </c>
      <c r="O36" s="88">
        <v>-18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88.43</v>
      </c>
      <c r="X36">
        <v>-18</v>
      </c>
      <c r="Y36">
        <v>12.78</v>
      </c>
      <c r="Z36">
        <v>0</v>
      </c>
      <c r="AA36">
        <v>28.84</v>
      </c>
    </row>
    <row r="37" spans="7:27">
      <c r="G37" t="s">
        <v>79</v>
      </c>
      <c r="H37" s="115">
        <v>90.36</v>
      </c>
      <c r="I37" s="88">
        <v>0</v>
      </c>
      <c r="J37" s="88">
        <v>19.22</v>
      </c>
      <c r="K37" s="88">
        <v>19.22</v>
      </c>
      <c r="L37" s="88">
        <v>13.17</v>
      </c>
      <c r="M37" s="116">
        <v>0</v>
      </c>
      <c r="N37" s="115">
        <v>0</v>
      </c>
      <c r="O37" s="88">
        <v>-34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90.36</v>
      </c>
      <c r="X37">
        <v>-34</v>
      </c>
      <c r="Y37">
        <v>13.17</v>
      </c>
      <c r="Z37">
        <v>19.22</v>
      </c>
      <c r="AA37">
        <v>19.22</v>
      </c>
    </row>
    <row r="38" spans="7:27">
      <c r="G38" t="s">
        <v>80</v>
      </c>
      <c r="H38" s="115">
        <v>76.89</v>
      </c>
      <c r="I38" s="88">
        <v>0</v>
      </c>
      <c r="J38" s="88">
        <v>0</v>
      </c>
      <c r="K38" s="88">
        <v>24.03</v>
      </c>
      <c r="L38" s="88">
        <v>12.69</v>
      </c>
      <c r="M38" s="116">
        <v>0</v>
      </c>
      <c r="N38" s="115">
        <v>0</v>
      </c>
      <c r="O38" s="88">
        <v>-40</v>
      </c>
      <c r="P38" s="88">
        <v>-20</v>
      </c>
      <c r="Q38" s="88">
        <v>0</v>
      </c>
      <c r="R38" s="88">
        <v>0</v>
      </c>
      <c r="S38" s="116">
        <v>0</v>
      </c>
      <c r="U38" s="115"/>
      <c r="V38" s="116"/>
      <c r="W38">
        <v>76.89</v>
      </c>
      <c r="X38">
        <v>-40</v>
      </c>
      <c r="Y38">
        <v>12.69</v>
      </c>
      <c r="Z38">
        <v>24.03</v>
      </c>
      <c r="AA38">
        <v>-20</v>
      </c>
    </row>
    <row r="39" spans="7:27">
      <c r="G39" t="s">
        <v>81</v>
      </c>
      <c r="H39" s="115">
        <v>95.16</v>
      </c>
      <c r="I39" s="88">
        <v>0</v>
      </c>
      <c r="J39" s="88">
        <v>0</v>
      </c>
      <c r="K39" s="88">
        <v>28.84</v>
      </c>
      <c r="L39" s="88">
        <v>10.86</v>
      </c>
      <c r="M39" s="116">
        <v>0</v>
      </c>
      <c r="N39" s="115">
        <v>0</v>
      </c>
      <c r="O39" s="88">
        <v>-82</v>
      </c>
      <c r="P39" s="88">
        <v>-50</v>
      </c>
      <c r="Q39" s="88">
        <v>0</v>
      </c>
      <c r="R39" s="88">
        <v>0</v>
      </c>
      <c r="S39" s="116">
        <v>0</v>
      </c>
      <c r="U39" s="115"/>
      <c r="V39" s="116"/>
      <c r="W39">
        <v>95.16</v>
      </c>
      <c r="X39">
        <v>-82</v>
      </c>
      <c r="Y39">
        <v>10.86</v>
      </c>
      <c r="Z39">
        <v>28.84</v>
      </c>
      <c r="AA39">
        <v>-50</v>
      </c>
    </row>
    <row r="40" spans="7:27">
      <c r="G40" t="s">
        <v>82</v>
      </c>
      <c r="H40" s="115">
        <v>140.33000000000001</v>
      </c>
      <c r="I40" s="88">
        <v>0</v>
      </c>
      <c r="J40" s="88">
        <v>0</v>
      </c>
      <c r="K40" s="88">
        <v>28.84</v>
      </c>
      <c r="L40" s="88">
        <v>10.57</v>
      </c>
      <c r="M40" s="116">
        <v>0</v>
      </c>
      <c r="N40" s="115">
        <v>0</v>
      </c>
      <c r="O40" s="88">
        <v>-54</v>
      </c>
      <c r="P40" s="88">
        <v>-15</v>
      </c>
      <c r="Q40" s="88">
        <v>0</v>
      </c>
      <c r="R40" s="88">
        <v>0</v>
      </c>
      <c r="S40" s="116">
        <v>0</v>
      </c>
      <c r="U40" s="115"/>
      <c r="V40" s="116"/>
      <c r="W40">
        <v>140.33000000000001</v>
      </c>
      <c r="X40">
        <v>-54</v>
      </c>
      <c r="Y40">
        <v>10.57</v>
      </c>
      <c r="Z40">
        <v>28.84</v>
      </c>
      <c r="AA40">
        <v>-15</v>
      </c>
    </row>
    <row r="41" spans="7:27">
      <c r="G41" t="s">
        <v>83</v>
      </c>
      <c r="H41" s="115">
        <v>96.46</v>
      </c>
      <c r="I41" s="88">
        <v>0</v>
      </c>
      <c r="J41" s="88">
        <v>34.450000000000003</v>
      </c>
      <c r="K41" s="88">
        <v>20.67</v>
      </c>
      <c r="L41" s="88">
        <v>7.57</v>
      </c>
      <c r="M41" s="116">
        <v>0</v>
      </c>
      <c r="N41" s="115">
        <v>0</v>
      </c>
      <c r="O41" s="88">
        <v>-20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96.46</v>
      </c>
      <c r="X41">
        <v>-20</v>
      </c>
      <c r="Y41">
        <v>7.57</v>
      </c>
      <c r="Z41">
        <v>20.67</v>
      </c>
      <c r="AA41">
        <v>34.450000000000003</v>
      </c>
    </row>
    <row r="42" spans="7:27">
      <c r="G42" t="s">
        <v>84</v>
      </c>
      <c r="H42" s="115">
        <v>95.9</v>
      </c>
      <c r="I42" s="88">
        <v>0</v>
      </c>
      <c r="J42" s="88">
        <v>54.8</v>
      </c>
      <c r="K42" s="88">
        <v>20.55</v>
      </c>
      <c r="L42" s="88">
        <v>6.85</v>
      </c>
      <c r="M42" s="116">
        <v>0</v>
      </c>
      <c r="N42" s="115">
        <v>0</v>
      </c>
      <c r="O42" s="88">
        <v>-15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95.9</v>
      </c>
      <c r="X42">
        <v>-15</v>
      </c>
      <c r="Y42">
        <v>6.85</v>
      </c>
      <c r="Z42">
        <v>20.55</v>
      </c>
      <c r="AA42">
        <v>54.8</v>
      </c>
    </row>
    <row r="43" spans="7:27">
      <c r="G43" t="s">
        <v>85</v>
      </c>
      <c r="H43" s="115">
        <v>83.27</v>
      </c>
      <c r="I43" s="88">
        <v>15</v>
      </c>
      <c r="J43" s="88">
        <v>37.51</v>
      </c>
      <c r="K43" s="88">
        <v>22.5</v>
      </c>
      <c r="L43" s="88">
        <v>9.76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83.27</v>
      </c>
      <c r="X43">
        <v>15</v>
      </c>
      <c r="Y43">
        <v>9.76</v>
      </c>
      <c r="Z43">
        <v>22.5</v>
      </c>
      <c r="AA43">
        <v>37.51</v>
      </c>
    </row>
    <row r="44" spans="7:27">
      <c r="G44" t="s">
        <v>86</v>
      </c>
      <c r="H44" s="115">
        <v>88.73</v>
      </c>
      <c r="I44" s="88">
        <v>0</v>
      </c>
      <c r="J44" s="88">
        <v>39.93</v>
      </c>
      <c r="K44" s="88">
        <v>26.62</v>
      </c>
      <c r="L44" s="88">
        <v>11.53</v>
      </c>
      <c r="M44" s="116">
        <v>0</v>
      </c>
      <c r="N44" s="115">
        <v>0</v>
      </c>
      <c r="O44" s="88">
        <v>-16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88.73</v>
      </c>
      <c r="X44">
        <v>-16</v>
      </c>
      <c r="Y44">
        <v>11.53</v>
      </c>
      <c r="Z44">
        <v>26.62</v>
      </c>
      <c r="AA44">
        <v>39.93</v>
      </c>
    </row>
    <row r="45" spans="7:27">
      <c r="G45" t="s">
        <v>87</v>
      </c>
      <c r="H45" s="115">
        <v>69.209999999999994</v>
      </c>
      <c r="I45" s="88">
        <v>0</v>
      </c>
      <c r="J45" s="88">
        <v>76.89</v>
      </c>
      <c r="K45" s="88">
        <v>28.84</v>
      </c>
      <c r="L45" s="88">
        <v>11.53</v>
      </c>
      <c r="M45" s="116">
        <v>0</v>
      </c>
      <c r="N45" s="115">
        <v>0</v>
      </c>
      <c r="O45" s="88">
        <v>-11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69.209999999999994</v>
      </c>
      <c r="X45">
        <v>-11</v>
      </c>
      <c r="Y45">
        <v>11.53</v>
      </c>
      <c r="Z45">
        <v>28.84</v>
      </c>
      <c r="AA45">
        <v>76.89</v>
      </c>
    </row>
    <row r="46" spans="7:27">
      <c r="G46" t="s">
        <v>88</v>
      </c>
      <c r="H46" s="115">
        <v>81.7</v>
      </c>
      <c r="I46" s="88">
        <v>0</v>
      </c>
      <c r="J46" s="88">
        <v>76.900000000000006</v>
      </c>
      <c r="K46" s="88">
        <v>28.84</v>
      </c>
      <c r="L46" s="88">
        <v>10.57</v>
      </c>
      <c r="M46" s="116">
        <v>0</v>
      </c>
      <c r="N46" s="115">
        <v>0</v>
      </c>
      <c r="O46" s="88">
        <v>-24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81.7</v>
      </c>
      <c r="X46">
        <v>-24</v>
      </c>
      <c r="Y46">
        <v>10.57</v>
      </c>
      <c r="Z46">
        <v>28.84</v>
      </c>
      <c r="AA46">
        <v>76.900000000000006</v>
      </c>
    </row>
    <row r="47" spans="7:27">
      <c r="G47" t="s">
        <v>89</v>
      </c>
      <c r="H47" s="115">
        <v>52.87</v>
      </c>
      <c r="I47" s="88">
        <v>0</v>
      </c>
      <c r="J47" s="88">
        <v>86.5</v>
      </c>
      <c r="K47" s="88">
        <v>28.84</v>
      </c>
      <c r="L47" s="88">
        <v>10.57</v>
      </c>
      <c r="M47" s="116">
        <v>0</v>
      </c>
      <c r="N47" s="115">
        <v>0</v>
      </c>
      <c r="O47" s="88">
        <v>-76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52.87</v>
      </c>
      <c r="X47">
        <v>-76</v>
      </c>
      <c r="Y47">
        <v>10.57</v>
      </c>
      <c r="Z47">
        <v>28.84</v>
      </c>
      <c r="AA47">
        <v>86.5</v>
      </c>
    </row>
    <row r="48" spans="7:27">
      <c r="G48" t="s">
        <v>90</v>
      </c>
      <c r="H48" s="115">
        <v>31.72</v>
      </c>
      <c r="I48" s="88">
        <v>0</v>
      </c>
      <c r="J48" s="88">
        <v>86.51</v>
      </c>
      <c r="K48" s="88">
        <v>28.84</v>
      </c>
      <c r="L48" s="88">
        <v>9.61</v>
      </c>
      <c r="M48" s="116">
        <v>0</v>
      </c>
      <c r="N48" s="115">
        <v>0</v>
      </c>
      <c r="O48" s="88">
        <v>-77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31.72</v>
      </c>
      <c r="X48">
        <v>-77</v>
      </c>
      <c r="Y48">
        <v>9.61</v>
      </c>
      <c r="Z48">
        <v>28.84</v>
      </c>
      <c r="AA48">
        <v>86.51</v>
      </c>
    </row>
    <row r="49" spans="7:27">
      <c r="G49" t="s">
        <v>91</v>
      </c>
      <c r="H49" s="115">
        <v>0</v>
      </c>
      <c r="I49" s="88">
        <v>0</v>
      </c>
      <c r="J49" s="88">
        <v>57.67</v>
      </c>
      <c r="K49" s="88">
        <v>4.8099999999999996</v>
      </c>
      <c r="L49" s="88">
        <v>10.57</v>
      </c>
      <c r="M49" s="116">
        <v>0</v>
      </c>
      <c r="N49" s="115">
        <v>-38</v>
      </c>
      <c r="O49" s="88">
        <v>-110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-38</v>
      </c>
      <c r="X49">
        <v>-110</v>
      </c>
      <c r="Y49">
        <v>10.57</v>
      </c>
      <c r="Z49">
        <v>4.8099999999999996</v>
      </c>
      <c r="AA49">
        <v>57.67</v>
      </c>
    </row>
    <row r="50" spans="7:27">
      <c r="G50" t="s">
        <v>92</v>
      </c>
      <c r="H50" s="115">
        <v>0</v>
      </c>
      <c r="I50" s="88">
        <v>0</v>
      </c>
      <c r="J50" s="88">
        <v>57.67</v>
      </c>
      <c r="K50" s="88">
        <v>4.8099999999999996</v>
      </c>
      <c r="L50" s="88">
        <v>8.65</v>
      </c>
      <c r="M50" s="116">
        <v>0</v>
      </c>
      <c r="N50" s="115">
        <v>-62</v>
      </c>
      <c r="O50" s="88">
        <v>-102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-62</v>
      </c>
      <c r="X50">
        <v>-102</v>
      </c>
      <c r="Y50">
        <v>8.65</v>
      </c>
      <c r="Z50">
        <v>4.8099999999999996</v>
      </c>
      <c r="AA50">
        <v>57.67</v>
      </c>
    </row>
    <row r="51" spans="7:27">
      <c r="G51" t="s">
        <v>93</v>
      </c>
      <c r="H51" s="115">
        <v>0</v>
      </c>
      <c r="I51" s="88">
        <v>0</v>
      </c>
      <c r="J51" s="88">
        <v>28.84</v>
      </c>
      <c r="K51" s="88">
        <v>0</v>
      </c>
      <c r="L51" s="88">
        <v>0</v>
      </c>
      <c r="M51" s="116">
        <v>0</v>
      </c>
      <c r="N51" s="115">
        <v>-66</v>
      </c>
      <c r="O51" s="88">
        <v>-119</v>
      </c>
      <c r="P51" s="88">
        <v>0</v>
      </c>
      <c r="Q51" s="88">
        <v>-10</v>
      </c>
      <c r="R51" s="88">
        <v>-5</v>
      </c>
      <c r="S51" s="116">
        <v>0</v>
      </c>
      <c r="U51" s="115"/>
      <c r="V51" s="116"/>
      <c r="W51">
        <v>-66</v>
      </c>
      <c r="X51">
        <v>-119</v>
      </c>
      <c r="Y51">
        <v>-5</v>
      </c>
      <c r="Z51">
        <v>-10</v>
      </c>
      <c r="AA51">
        <v>28.84</v>
      </c>
    </row>
    <row r="52" spans="7:27">
      <c r="G52" t="s">
        <v>94</v>
      </c>
      <c r="H52" s="115">
        <v>0</v>
      </c>
      <c r="I52" s="88">
        <v>0</v>
      </c>
      <c r="J52" s="88">
        <v>28.84</v>
      </c>
      <c r="K52" s="88">
        <v>0</v>
      </c>
      <c r="L52" s="88">
        <v>0</v>
      </c>
      <c r="M52" s="116">
        <v>0</v>
      </c>
      <c r="N52" s="115">
        <v>-73</v>
      </c>
      <c r="O52" s="88">
        <v>-35</v>
      </c>
      <c r="P52" s="88">
        <v>0</v>
      </c>
      <c r="Q52" s="88">
        <v>-10</v>
      </c>
      <c r="R52" s="88">
        <v>-5</v>
      </c>
      <c r="S52" s="116">
        <v>0</v>
      </c>
      <c r="U52" s="115"/>
      <c r="V52" s="116"/>
      <c r="W52">
        <v>-73</v>
      </c>
      <c r="X52">
        <v>-35</v>
      </c>
      <c r="Y52">
        <v>-5</v>
      </c>
      <c r="Z52">
        <v>-10</v>
      </c>
      <c r="AA52">
        <v>28.84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-27</v>
      </c>
      <c r="O53" s="88">
        <v>-68</v>
      </c>
      <c r="P53" s="88">
        <v>-25</v>
      </c>
      <c r="Q53" s="88">
        <v>-10</v>
      </c>
      <c r="R53" s="88">
        <v>-6</v>
      </c>
      <c r="S53" s="116">
        <v>0</v>
      </c>
      <c r="U53" s="115"/>
      <c r="V53" s="116"/>
      <c r="W53">
        <v>-27</v>
      </c>
      <c r="X53">
        <v>-68</v>
      </c>
      <c r="Y53">
        <v>-6</v>
      </c>
      <c r="Z53">
        <v>-10</v>
      </c>
      <c r="AA53">
        <v>-25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-23</v>
      </c>
      <c r="O54" s="88">
        <v>-88</v>
      </c>
      <c r="P54" s="88">
        <v>0</v>
      </c>
      <c r="Q54" s="88">
        <v>-10</v>
      </c>
      <c r="R54" s="88">
        <v>-7</v>
      </c>
      <c r="S54" s="116">
        <v>0</v>
      </c>
      <c r="U54" s="115"/>
      <c r="V54" s="116"/>
      <c r="W54">
        <v>-23</v>
      </c>
      <c r="X54">
        <v>-88</v>
      </c>
      <c r="Y54">
        <v>-7</v>
      </c>
      <c r="Z54">
        <v>-10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-32</v>
      </c>
      <c r="O55" s="88">
        <v>-104</v>
      </c>
      <c r="P55" s="88">
        <v>-90</v>
      </c>
      <c r="Q55" s="88">
        <v>-20</v>
      </c>
      <c r="R55" s="88">
        <v>-8</v>
      </c>
      <c r="S55" s="116">
        <v>0</v>
      </c>
      <c r="U55" s="115"/>
      <c r="V55" s="116"/>
      <c r="W55">
        <v>-32</v>
      </c>
      <c r="X55">
        <v>-104</v>
      </c>
      <c r="Y55">
        <v>-8</v>
      </c>
      <c r="Z55">
        <v>-20</v>
      </c>
      <c r="AA55">
        <v>-90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-39</v>
      </c>
      <c r="O56" s="88">
        <v>-134</v>
      </c>
      <c r="P56" s="88">
        <v>-70</v>
      </c>
      <c r="Q56" s="88">
        <v>-24</v>
      </c>
      <c r="R56" s="88">
        <v>0</v>
      </c>
      <c r="S56" s="116">
        <v>0</v>
      </c>
      <c r="U56" s="115"/>
      <c r="V56" s="116"/>
      <c r="W56">
        <v>-39</v>
      </c>
      <c r="X56">
        <v>-134</v>
      </c>
      <c r="Y56">
        <v>0</v>
      </c>
      <c r="Z56">
        <v>-24</v>
      </c>
      <c r="AA56">
        <v>-70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-38</v>
      </c>
      <c r="O57" s="88">
        <v>-140</v>
      </c>
      <c r="P57" s="88">
        <v>0</v>
      </c>
      <c r="Q57" s="88">
        <v>-27</v>
      </c>
      <c r="R57" s="88">
        <v>-12</v>
      </c>
      <c r="S57" s="116">
        <v>0</v>
      </c>
      <c r="U57" s="115"/>
      <c r="V57" s="116"/>
      <c r="W57">
        <v>-38</v>
      </c>
      <c r="X57">
        <v>-140</v>
      </c>
      <c r="Y57">
        <v>-12</v>
      </c>
      <c r="Z57">
        <v>-27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14.42</v>
      </c>
      <c r="K58" s="88">
        <v>0</v>
      </c>
      <c r="L58" s="88">
        <v>0</v>
      </c>
      <c r="M58" s="116">
        <v>0</v>
      </c>
      <c r="N58" s="115">
        <v>-54</v>
      </c>
      <c r="O58" s="88">
        <v>-128</v>
      </c>
      <c r="P58" s="88">
        <v>0</v>
      </c>
      <c r="Q58" s="88">
        <v>-30</v>
      </c>
      <c r="R58" s="88">
        <v>-11</v>
      </c>
      <c r="S58" s="116">
        <v>0</v>
      </c>
      <c r="U58" s="115"/>
      <c r="V58" s="116"/>
      <c r="W58">
        <v>-54</v>
      </c>
      <c r="X58">
        <v>-128</v>
      </c>
      <c r="Y58">
        <v>-11</v>
      </c>
      <c r="Z58">
        <v>-30</v>
      </c>
      <c r="AA58">
        <v>14.42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-53</v>
      </c>
      <c r="O59" s="88">
        <v>-102</v>
      </c>
      <c r="P59" s="88">
        <v>0</v>
      </c>
      <c r="Q59" s="88">
        <v>-29</v>
      </c>
      <c r="R59" s="88">
        <v>-13</v>
      </c>
      <c r="S59" s="116">
        <v>0</v>
      </c>
      <c r="U59" s="115"/>
      <c r="V59" s="116"/>
      <c r="W59">
        <v>-53</v>
      </c>
      <c r="X59">
        <v>-102</v>
      </c>
      <c r="Y59">
        <v>-13</v>
      </c>
      <c r="Z59">
        <v>-29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-62</v>
      </c>
      <c r="O60" s="88">
        <v>-109</v>
      </c>
      <c r="P60" s="88">
        <v>0</v>
      </c>
      <c r="Q60" s="88">
        <v>-29</v>
      </c>
      <c r="R60" s="88">
        <v>-13.5</v>
      </c>
      <c r="S60" s="116">
        <v>0</v>
      </c>
      <c r="U60" s="115"/>
      <c r="V60" s="116"/>
      <c r="W60">
        <v>-62</v>
      </c>
      <c r="X60">
        <v>-109</v>
      </c>
      <c r="Y60">
        <v>-13.5</v>
      </c>
      <c r="Z60">
        <v>-29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-85</v>
      </c>
      <c r="O61" s="88">
        <v>-142</v>
      </c>
      <c r="P61" s="88">
        <v>0</v>
      </c>
      <c r="Q61" s="88">
        <v>-30</v>
      </c>
      <c r="R61" s="88">
        <v>0</v>
      </c>
      <c r="S61" s="116">
        <v>0</v>
      </c>
      <c r="U61" s="115"/>
      <c r="V61" s="116"/>
      <c r="W61">
        <v>-85</v>
      </c>
      <c r="X61">
        <v>-142</v>
      </c>
      <c r="Y61">
        <v>0</v>
      </c>
      <c r="Z61">
        <v>-30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-89</v>
      </c>
      <c r="O62" s="88">
        <v>-143</v>
      </c>
      <c r="P62" s="88">
        <v>0</v>
      </c>
      <c r="Q62" s="88">
        <v>-31</v>
      </c>
      <c r="R62" s="88">
        <v>0</v>
      </c>
      <c r="S62" s="116">
        <v>0</v>
      </c>
      <c r="U62" s="115"/>
      <c r="V62" s="116"/>
      <c r="W62">
        <v>-89</v>
      </c>
      <c r="X62">
        <v>-143</v>
      </c>
      <c r="Y62">
        <v>0</v>
      </c>
      <c r="Z62">
        <v>-31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-22</v>
      </c>
      <c r="O63" s="88">
        <v>-152</v>
      </c>
      <c r="P63" s="88">
        <v>0</v>
      </c>
      <c r="Q63" s="88">
        <v>-32</v>
      </c>
      <c r="R63" s="88">
        <v>-15</v>
      </c>
      <c r="S63" s="116">
        <v>0</v>
      </c>
      <c r="U63" s="115"/>
      <c r="V63" s="116"/>
      <c r="W63">
        <v>-22</v>
      </c>
      <c r="X63">
        <v>-152</v>
      </c>
      <c r="Y63">
        <v>-15</v>
      </c>
      <c r="Z63">
        <v>-32</v>
      </c>
      <c r="AA63">
        <v>0</v>
      </c>
    </row>
    <row r="64" spans="7:27">
      <c r="G64" t="s">
        <v>106</v>
      </c>
      <c r="H64" s="115">
        <v>3.84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-143</v>
      </c>
      <c r="P64" s="88">
        <v>0</v>
      </c>
      <c r="Q64" s="88">
        <v>-34</v>
      </c>
      <c r="R64" s="88">
        <v>-14</v>
      </c>
      <c r="S64" s="116">
        <v>0</v>
      </c>
      <c r="U64" s="115"/>
      <c r="V64" s="116"/>
      <c r="W64">
        <v>3.84</v>
      </c>
      <c r="X64">
        <v>-143</v>
      </c>
      <c r="Y64">
        <v>-14</v>
      </c>
      <c r="Z64">
        <v>-34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-2</v>
      </c>
      <c r="O65" s="88">
        <v>-104</v>
      </c>
      <c r="P65" s="88">
        <v>0</v>
      </c>
      <c r="Q65" s="88">
        <v>-34</v>
      </c>
      <c r="R65" s="88">
        <v>-14</v>
      </c>
      <c r="S65" s="116">
        <v>0</v>
      </c>
      <c r="U65" s="115"/>
      <c r="V65" s="116"/>
      <c r="W65">
        <v>-2</v>
      </c>
      <c r="X65">
        <v>-104</v>
      </c>
      <c r="Y65">
        <v>-14</v>
      </c>
      <c r="Z65">
        <v>-34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-6</v>
      </c>
      <c r="O66" s="88">
        <v>-98</v>
      </c>
      <c r="P66" s="88">
        <v>0</v>
      </c>
      <c r="Q66" s="88">
        <v>-34</v>
      </c>
      <c r="R66" s="88">
        <v>-13</v>
      </c>
      <c r="S66" s="116">
        <v>0</v>
      </c>
      <c r="U66" s="115"/>
      <c r="V66" s="116"/>
      <c r="W66">
        <v>-6</v>
      </c>
      <c r="X66">
        <v>-98</v>
      </c>
      <c r="Y66">
        <v>-13</v>
      </c>
      <c r="Z66">
        <v>-34</v>
      </c>
      <c r="AA66">
        <v>0</v>
      </c>
    </row>
    <row r="67" spans="7:27">
      <c r="G67" t="s">
        <v>109</v>
      </c>
      <c r="H67" s="115">
        <v>16.34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-80</v>
      </c>
      <c r="P67" s="88">
        <v>0</v>
      </c>
      <c r="Q67" s="88">
        <v>-35</v>
      </c>
      <c r="R67" s="88">
        <v>-13</v>
      </c>
      <c r="S67" s="116">
        <v>0</v>
      </c>
      <c r="U67" s="115"/>
      <c r="V67" s="116"/>
      <c r="W67">
        <v>16.34</v>
      </c>
      <c r="X67">
        <v>-80</v>
      </c>
      <c r="Y67">
        <v>-13</v>
      </c>
      <c r="Z67">
        <v>-35</v>
      </c>
      <c r="AA67">
        <v>0</v>
      </c>
    </row>
    <row r="68" spans="7:27">
      <c r="G68" t="s">
        <v>110</v>
      </c>
      <c r="H68" s="115">
        <v>13.46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-82</v>
      </c>
      <c r="P68" s="88">
        <v>0</v>
      </c>
      <c r="Q68" s="88">
        <v>-37</v>
      </c>
      <c r="R68" s="88">
        <v>-11</v>
      </c>
      <c r="S68" s="116">
        <v>0</v>
      </c>
      <c r="U68" s="115"/>
      <c r="V68" s="116"/>
      <c r="W68">
        <v>13.46</v>
      </c>
      <c r="X68">
        <v>-82</v>
      </c>
      <c r="Y68">
        <v>-11</v>
      </c>
      <c r="Z68">
        <v>-37</v>
      </c>
      <c r="AA68">
        <v>0</v>
      </c>
    </row>
    <row r="69" spans="7:27">
      <c r="G69" t="s">
        <v>111</v>
      </c>
      <c r="H69" s="115">
        <v>39.409999999999997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-78</v>
      </c>
      <c r="P69" s="88">
        <v>-30</v>
      </c>
      <c r="Q69" s="88">
        <v>-39</v>
      </c>
      <c r="R69" s="88">
        <v>-11</v>
      </c>
      <c r="S69" s="116">
        <v>0</v>
      </c>
      <c r="U69" s="115"/>
      <c r="V69" s="116"/>
      <c r="W69">
        <v>39.409999999999997</v>
      </c>
      <c r="X69">
        <v>-78</v>
      </c>
      <c r="Y69">
        <v>-11</v>
      </c>
      <c r="Z69">
        <v>-39</v>
      </c>
      <c r="AA69">
        <v>-30</v>
      </c>
    </row>
    <row r="70" spans="7:27">
      <c r="G70" t="s">
        <v>112</v>
      </c>
      <c r="H70" s="115">
        <v>39.409999999999997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-65</v>
      </c>
      <c r="P70" s="88">
        <v>-30</v>
      </c>
      <c r="Q70" s="88">
        <v>-44</v>
      </c>
      <c r="R70" s="88">
        <v>-9</v>
      </c>
      <c r="S70" s="116">
        <v>0</v>
      </c>
      <c r="U70" s="115"/>
      <c r="V70" s="116"/>
      <c r="W70">
        <v>39.409999999999997</v>
      </c>
      <c r="X70">
        <v>-65</v>
      </c>
      <c r="Y70">
        <v>-9</v>
      </c>
      <c r="Z70">
        <v>-44</v>
      </c>
      <c r="AA70">
        <v>-30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38.450000000000003</v>
      </c>
      <c r="L71" s="88">
        <v>0</v>
      </c>
      <c r="M71" s="116">
        <v>0</v>
      </c>
      <c r="N71" s="115">
        <v>-51</v>
      </c>
      <c r="O71" s="88">
        <v>-10</v>
      </c>
      <c r="P71" s="88">
        <v>0</v>
      </c>
      <c r="Q71" s="88">
        <v>0</v>
      </c>
      <c r="R71" s="88">
        <v>-6</v>
      </c>
      <c r="S71" s="116">
        <v>0</v>
      </c>
      <c r="U71" s="115"/>
      <c r="V71" s="116"/>
      <c r="W71">
        <v>-51</v>
      </c>
      <c r="X71">
        <v>-10</v>
      </c>
      <c r="Y71">
        <v>-6</v>
      </c>
      <c r="Z71">
        <v>38.450000000000003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38.450000000000003</v>
      </c>
      <c r="L72" s="88">
        <v>0</v>
      </c>
      <c r="M72" s="116">
        <v>0</v>
      </c>
      <c r="N72" s="115">
        <v>-35</v>
      </c>
      <c r="O72" s="88">
        <v>-72</v>
      </c>
      <c r="P72" s="88">
        <v>0</v>
      </c>
      <c r="Q72" s="88">
        <v>0</v>
      </c>
      <c r="R72" s="88">
        <v>-6</v>
      </c>
      <c r="S72" s="116">
        <v>0</v>
      </c>
      <c r="U72" s="115"/>
      <c r="V72" s="116"/>
      <c r="W72">
        <v>-35</v>
      </c>
      <c r="X72">
        <v>-72</v>
      </c>
      <c r="Y72">
        <v>-6</v>
      </c>
      <c r="Z72">
        <v>38.450000000000003</v>
      </c>
      <c r="AA72">
        <v>0</v>
      </c>
    </row>
    <row r="73" spans="7:27">
      <c r="G73" t="s">
        <v>115</v>
      </c>
      <c r="H73" s="115">
        <v>55.75</v>
      </c>
      <c r="I73" s="88">
        <v>0</v>
      </c>
      <c r="J73" s="88">
        <v>48.06</v>
      </c>
      <c r="K73" s="88">
        <v>38.450000000000003</v>
      </c>
      <c r="L73" s="88">
        <v>14.42</v>
      </c>
      <c r="M73" s="116">
        <v>0</v>
      </c>
      <c r="N73" s="115">
        <v>0</v>
      </c>
      <c r="O73" s="88">
        <v>-73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55.75</v>
      </c>
      <c r="X73">
        <v>-73</v>
      </c>
      <c r="Y73">
        <v>14.42</v>
      </c>
      <c r="Z73">
        <v>38.450000000000003</v>
      </c>
      <c r="AA73">
        <v>48.06</v>
      </c>
    </row>
    <row r="74" spans="7:27">
      <c r="G74" t="s">
        <v>116</v>
      </c>
      <c r="H74" s="115">
        <v>75.930000000000007</v>
      </c>
      <c r="I74" s="88">
        <v>0</v>
      </c>
      <c r="J74" s="88">
        <v>57.67</v>
      </c>
      <c r="K74" s="88">
        <v>38.450000000000003</v>
      </c>
      <c r="L74" s="88">
        <v>14.42</v>
      </c>
      <c r="M74" s="116">
        <v>0</v>
      </c>
      <c r="N74" s="115">
        <v>0</v>
      </c>
      <c r="O74" s="88">
        <v>-59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75.930000000000007</v>
      </c>
      <c r="X74">
        <v>-59</v>
      </c>
      <c r="Y74">
        <v>14.42</v>
      </c>
      <c r="Z74">
        <v>38.450000000000003</v>
      </c>
      <c r="AA74">
        <v>57.67</v>
      </c>
    </row>
    <row r="75" spans="7:27">
      <c r="G75" t="s">
        <v>117</v>
      </c>
      <c r="H75" s="115">
        <v>116.31</v>
      </c>
      <c r="I75" s="88">
        <v>0</v>
      </c>
      <c r="J75" s="88">
        <v>57.67</v>
      </c>
      <c r="K75" s="88">
        <v>24.03</v>
      </c>
      <c r="L75" s="88">
        <v>15.38</v>
      </c>
      <c r="M75" s="116">
        <v>0</v>
      </c>
      <c r="N75" s="115">
        <v>0</v>
      </c>
      <c r="O75" s="88">
        <v>-71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116.31</v>
      </c>
      <c r="X75">
        <v>-71</v>
      </c>
      <c r="Y75">
        <v>15.38</v>
      </c>
      <c r="Z75">
        <v>24.03</v>
      </c>
      <c r="AA75">
        <v>57.67</v>
      </c>
    </row>
    <row r="76" spans="7:27">
      <c r="G76" t="s">
        <v>118</v>
      </c>
      <c r="H76" s="115">
        <v>118.52</v>
      </c>
      <c r="I76" s="88">
        <v>0</v>
      </c>
      <c r="J76" s="88">
        <v>60.11</v>
      </c>
      <c r="K76" s="88">
        <v>21.47</v>
      </c>
      <c r="L76" s="88">
        <v>13.75</v>
      </c>
      <c r="M76" s="116">
        <v>0</v>
      </c>
      <c r="N76" s="115">
        <v>0</v>
      </c>
      <c r="O76" s="88">
        <v>-79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118.52</v>
      </c>
      <c r="X76">
        <v>-79</v>
      </c>
      <c r="Y76">
        <v>13.75</v>
      </c>
      <c r="Z76">
        <v>21.47</v>
      </c>
      <c r="AA76">
        <v>60.11</v>
      </c>
    </row>
    <row r="77" spans="7:27">
      <c r="G77" t="s">
        <v>119</v>
      </c>
      <c r="H77" s="115">
        <v>75.53</v>
      </c>
      <c r="I77" s="88">
        <v>0</v>
      </c>
      <c r="J77" s="88">
        <v>43.78</v>
      </c>
      <c r="K77" s="88">
        <v>13.68</v>
      </c>
      <c r="L77" s="88">
        <v>9.3000000000000007</v>
      </c>
      <c r="M77" s="116">
        <v>0</v>
      </c>
      <c r="N77" s="115">
        <v>0</v>
      </c>
      <c r="O77" s="88">
        <v>-81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75.53</v>
      </c>
      <c r="X77">
        <v>-81</v>
      </c>
      <c r="Y77">
        <v>9.3000000000000007</v>
      </c>
      <c r="Z77">
        <v>13.68</v>
      </c>
      <c r="AA77">
        <v>43.78</v>
      </c>
    </row>
    <row r="78" spans="7:27">
      <c r="G78" t="s">
        <v>120</v>
      </c>
      <c r="H78" s="115">
        <v>51.48</v>
      </c>
      <c r="I78" s="88">
        <v>0</v>
      </c>
      <c r="J78" s="88">
        <v>64.36</v>
      </c>
      <c r="K78" s="88">
        <v>13.41</v>
      </c>
      <c r="L78" s="88">
        <v>9.11</v>
      </c>
      <c r="M78" s="116">
        <v>0</v>
      </c>
      <c r="N78" s="115">
        <v>0</v>
      </c>
      <c r="O78" s="88">
        <v>-89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51.48</v>
      </c>
      <c r="X78">
        <v>-89</v>
      </c>
      <c r="Y78">
        <v>9.11</v>
      </c>
      <c r="Z78">
        <v>13.41</v>
      </c>
      <c r="AA78">
        <v>64.36</v>
      </c>
    </row>
    <row r="79" spans="7:27">
      <c r="G79" t="s">
        <v>121</v>
      </c>
      <c r="H79" s="115">
        <v>84.72</v>
      </c>
      <c r="I79" s="88">
        <v>0</v>
      </c>
      <c r="J79" s="88">
        <v>103.96</v>
      </c>
      <c r="K79" s="88">
        <v>20.79</v>
      </c>
      <c r="L79" s="88">
        <v>9.61</v>
      </c>
      <c r="M79" s="116">
        <v>0</v>
      </c>
      <c r="N79" s="115">
        <v>0</v>
      </c>
      <c r="O79" s="88">
        <v>-84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84.72</v>
      </c>
      <c r="X79">
        <v>-84</v>
      </c>
      <c r="Y79">
        <v>9.61</v>
      </c>
      <c r="Z79">
        <v>20.79</v>
      </c>
      <c r="AA79">
        <v>103.96</v>
      </c>
    </row>
    <row r="80" spans="7:27">
      <c r="G80" t="s">
        <v>122</v>
      </c>
      <c r="H80" s="115">
        <v>98.59</v>
      </c>
      <c r="I80" s="88">
        <v>0</v>
      </c>
      <c r="J80" s="88">
        <v>115.58</v>
      </c>
      <c r="K80" s="88">
        <v>23.8</v>
      </c>
      <c r="L80" s="88">
        <v>12.92</v>
      </c>
      <c r="M80" s="116">
        <v>0</v>
      </c>
      <c r="N80" s="115">
        <v>0</v>
      </c>
      <c r="O80" s="88">
        <v>-88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98.59</v>
      </c>
      <c r="X80">
        <v>-88</v>
      </c>
      <c r="Y80">
        <v>12.92</v>
      </c>
      <c r="Z80">
        <v>23.8</v>
      </c>
      <c r="AA80">
        <v>115.58</v>
      </c>
    </row>
    <row r="81" spans="7:27">
      <c r="G81" t="s">
        <v>123</v>
      </c>
      <c r="H81" s="115">
        <v>52.87</v>
      </c>
      <c r="I81" s="88">
        <v>0</v>
      </c>
      <c r="J81" s="88">
        <v>81.7</v>
      </c>
      <c r="K81" s="88">
        <v>33.64</v>
      </c>
      <c r="L81" s="88">
        <v>18.739999999999998</v>
      </c>
      <c r="M81" s="116">
        <v>0</v>
      </c>
      <c r="N81" s="115">
        <v>0</v>
      </c>
      <c r="O81" s="88">
        <v>-81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52.87</v>
      </c>
      <c r="X81">
        <v>-81</v>
      </c>
      <c r="Y81">
        <v>18.739999999999998</v>
      </c>
      <c r="Z81">
        <v>33.64</v>
      </c>
      <c r="AA81">
        <v>81.7</v>
      </c>
    </row>
    <row r="82" spans="7:27">
      <c r="G82" t="s">
        <v>124</v>
      </c>
      <c r="H82" s="115">
        <v>57.67</v>
      </c>
      <c r="I82" s="88">
        <v>0</v>
      </c>
      <c r="J82" s="88">
        <v>81.709999999999994</v>
      </c>
      <c r="K82" s="88">
        <v>33.64</v>
      </c>
      <c r="L82" s="88">
        <v>18.260000000000002</v>
      </c>
      <c r="M82" s="116">
        <v>0</v>
      </c>
      <c r="N82" s="115">
        <v>0</v>
      </c>
      <c r="O82" s="88">
        <v>-78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57.67</v>
      </c>
      <c r="X82">
        <v>-78</v>
      </c>
      <c r="Y82">
        <v>18.260000000000002</v>
      </c>
      <c r="Z82">
        <v>33.64</v>
      </c>
      <c r="AA82">
        <v>81.709999999999994</v>
      </c>
    </row>
    <row r="83" spans="7:27">
      <c r="G83" t="s">
        <v>125</v>
      </c>
      <c r="H83" s="115">
        <v>0</v>
      </c>
      <c r="I83" s="88">
        <v>0</v>
      </c>
      <c r="J83" s="88">
        <v>57.68</v>
      </c>
      <c r="K83" s="88">
        <v>33.64</v>
      </c>
      <c r="L83" s="88">
        <v>19.22</v>
      </c>
      <c r="M83" s="116">
        <v>0</v>
      </c>
      <c r="N83" s="115">
        <v>0</v>
      </c>
      <c r="O83" s="88">
        <v>-74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-74</v>
      </c>
      <c r="Y83">
        <v>19.22</v>
      </c>
      <c r="Z83">
        <v>33.64</v>
      </c>
      <c r="AA83">
        <v>57.68</v>
      </c>
    </row>
    <row r="84" spans="7:27">
      <c r="G84" t="s">
        <v>126</v>
      </c>
      <c r="H84" s="115">
        <v>0</v>
      </c>
      <c r="I84" s="88">
        <v>0</v>
      </c>
      <c r="J84" s="88">
        <v>67.290000000000006</v>
      </c>
      <c r="K84" s="88">
        <v>33.64</v>
      </c>
      <c r="L84" s="88">
        <v>19.22</v>
      </c>
      <c r="M84" s="116">
        <v>0</v>
      </c>
      <c r="N84" s="115">
        <v>0</v>
      </c>
      <c r="O84" s="88">
        <v>-87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-87</v>
      </c>
      <c r="Y84">
        <v>19.22</v>
      </c>
      <c r="Z84">
        <v>33.64</v>
      </c>
      <c r="AA84">
        <v>67.290000000000006</v>
      </c>
    </row>
    <row r="85" spans="7:27">
      <c r="G85" t="s">
        <v>127</v>
      </c>
      <c r="H85" s="115">
        <v>0</v>
      </c>
      <c r="I85" s="88">
        <v>0</v>
      </c>
      <c r="J85" s="88">
        <v>52.87</v>
      </c>
      <c r="K85" s="88">
        <v>33.64</v>
      </c>
      <c r="L85" s="88">
        <v>18.260000000000002</v>
      </c>
      <c r="M85" s="116">
        <v>0</v>
      </c>
      <c r="N85" s="115">
        <v>0</v>
      </c>
      <c r="O85" s="88">
        <v>-102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-102</v>
      </c>
      <c r="Y85">
        <v>18.260000000000002</v>
      </c>
      <c r="Z85">
        <v>33.64</v>
      </c>
      <c r="AA85">
        <v>52.87</v>
      </c>
    </row>
    <row r="86" spans="7:27">
      <c r="G86" t="s">
        <v>128</v>
      </c>
      <c r="H86" s="115">
        <v>0</v>
      </c>
      <c r="I86" s="88">
        <v>0</v>
      </c>
      <c r="J86" s="88">
        <v>52.86</v>
      </c>
      <c r="K86" s="88">
        <v>28.84</v>
      </c>
      <c r="L86" s="88">
        <v>18.260000000000002</v>
      </c>
      <c r="M86" s="116">
        <v>0</v>
      </c>
      <c r="N86" s="115">
        <v>0</v>
      </c>
      <c r="O86" s="88">
        <v>-101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-101</v>
      </c>
      <c r="Y86">
        <v>18.260000000000002</v>
      </c>
      <c r="Z86">
        <v>28.84</v>
      </c>
      <c r="AA86">
        <v>52.86</v>
      </c>
    </row>
    <row r="87" spans="7:27">
      <c r="G87" t="s">
        <v>129</v>
      </c>
      <c r="H87" s="115">
        <v>20.190000000000001</v>
      </c>
      <c r="I87" s="88">
        <v>0</v>
      </c>
      <c r="J87" s="88">
        <v>48.06</v>
      </c>
      <c r="K87" s="88">
        <v>24.03</v>
      </c>
      <c r="L87" s="88">
        <v>17.3</v>
      </c>
      <c r="M87" s="116">
        <v>0</v>
      </c>
      <c r="N87" s="115">
        <v>0</v>
      </c>
      <c r="O87" s="88">
        <v>-96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20.190000000000001</v>
      </c>
      <c r="X87">
        <v>-96</v>
      </c>
      <c r="Y87">
        <v>17.3</v>
      </c>
      <c r="Z87">
        <v>24.03</v>
      </c>
      <c r="AA87">
        <v>48.06</v>
      </c>
    </row>
    <row r="88" spans="7:27">
      <c r="G88" t="s">
        <v>130</v>
      </c>
      <c r="H88" s="115">
        <v>21.15</v>
      </c>
      <c r="I88" s="88">
        <v>0</v>
      </c>
      <c r="J88" s="88">
        <v>62.47</v>
      </c>
      <c r="K88" s="88">
        <v>24.03</v>
      </c>
      <c r="L88" s="88">
        <v>16.34</v>
      </c>
      <c r="M88" s="116">
        <v>0</v>
      </c>
      <c r="N88" s="115">
        <v>0</v>
      </c>
      <c r="O88" s="88">
        <v>-93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21.15</v>
      </c>
      <c r="X88">
        <v>-93</v>
      </c>
      <c r="Y88">
        <v>16.34</v>
      </c>
      <c r="Z88">
        <v>24.03</v>
      </c>
      <c r="AA88">
        <v>62.47</v>
      </c>
    </row>
    <row r="89" spans="7:27">
      <c r="G89" t="s">
        <v>131</v>
      </c>
      <c r="H89" s="115">
        <v>0</v>
      </c>
      <c r="I89" s="88">
        <v>0</v>
      </c>
      <c r="J89" s="88">
        <v>48.06</v>
      </c>
      <c r="K89" s="88">
        <v>19.22</v>
      </c>
      <c r="L89" s="88">
        <v>15.38</v>
      </c>
      <c r="M89" s="116">
        <v>0</v>
      </c>
      <c r="N89" s="115">
        <v>-15</v>
      </c>
      <c r="O89" s="88">
        <v>-4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-15</v>
      </c>
      <c r="X89">
        <v>-4</v>
      </c>
      <c r="Y89">
        <v>15.38</v>
      </c>
      <c r="Z89">
        <v>19.22</v>
      </c>
      <c r="AA89">
        <v>48.06</v>
      </c>
    </row>
    <row r="90" spans="7:27">
      <c r="G90" t="s">
        <v>132</v>
      </c>
      <c r="H90" s="115">
        <v>0</v>
      </c>
      <c r="I90" s="88">
        <v>0</v>
      </c>
      <c r="J90" s="88">
        <v>48.06</v>
      </c>
      <c r="K90" s="88">
        <v>19.22</v>
      </c>
      <c r="L90" s="88">
        <v>14.42</v>
      </c>
      <c r="M90" s="116">
        <v>0</v>
      </c>
      <c r="N90" s="115">
        <v>-14</v>
      </c>
      <c r="O90" s="88">
        <v>-28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-14</v>
      </c>
      <c r="X90">
        <v>-28</v>
      </c>
      <c r="Y90">
        <v>14.42</v>
      </c>
      <c r="Z90">
        <v>19.22</v>
      </c>
      <c r="AA90">
        <v>48.06</v>
      </c>
    </row>
    <row r="91" spans="7:27">
      <c r="G91" t="s">
        <v>133</v>
      </c>
      <c r="H91" s="115">
        <v>0</v>
      </c>
      <c r="I91" s="88">
        <v>0</v>
      </c>
      <c r="J91" s="88">
        <v>43.25</v>
      </c>
      <c r="K91" s="88">
        <v>14.42</v>
      </c>
      <c r="L91" s="88">
        <v>13.46</v>
      </c>
      <c r="M91" s="116">
        <v>0</v>
      </c>
      <c r="N91" s="115">
        <v>-33</v>
      </c>
      <c r="O91" s="88">
        <v>-90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-33</v>
      </c>
      <c r="X91">
        <v>-90</v>
      </c>
      <c r="Y91">
        <v>13.46</v>
      </c>
      <c r="Z91">
        <v>14.42</v>
      </c>
      <c r="AA91">
        <v>43.25</v>
      </c>
    </row>
    <row r="92" spans="7:27">
      <c r="G92" t="s">
        <v>134</v>
      </c>
      <c r="H92" s="115">
        <v>0</v>
      </c>
      <c r="I92" s="88">
        <v>0</v>
      </c>
      <c r="J92" s="88">
        <v>38.44</v>
      </c>
      <c r="K92" s="88">
        <v>14.42</v>
      </c>
      <c r="L92" s="88">
        <v>12.5</v>
      </c>
      <c r="M92" s="116">
        <v>0</v>
      </c>
      <c r="N92" s="115">
        <v>-41</v>
      </c>
      <c r="O92" s="88">
        <v>-113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-41</v>
      </c>
      <c r="X92">
        <v>-113</v>
      </c>
      <c r="Y92">
        <v>12.5</v>
      </c>
      <c r="Z92">
        <v>14.42</v>
      </c>
      <c r="AA92">
        <v>38.44</v>
      </c>
    </row>
    <row r="93" spans="7:27">
      <c r="G93" t="s">
        <v>135</v>
      </c>
      <c r="H93" s="115">
        <v>0</v>
      </c>
      <c r="I93" s="88">
        <v>0</v>
      </c>
      <c r="J93" s="88">
        <v>28.84</v>
      </c>
      <c r="K93" s="88">
        <v>14.42</v>
      </c>
      <c r="L93" s="88">
        <v>10.57</v>
      </c>
      <c r="M93" s="116">
        <v>0</v>
      </c>
      <c r="N93" s="115">
        <v>-11</v>
      </c>
      <c r="O93" s="88">
        <v>-116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-11</v>
      </c>
      <c r="X93">
        <v>-116</v>
      </c>
      <c r="Y93">
        <v>10.57</v>
      </c>
      <c r="Z93">
        <v>14.42</v>
      </c>
      <c r="AA93">
        <v>28.84</v>
      </c>
    </row>
    <row r="94" spans="7:27">
      <c r="G94" t="s">
        <v>136</v>
      </c>
      <c r="H94" s="115">
        <v>0</v>
      </c>
      <c r="I94" s="88">
        <v>0</v>
      </c>
      <c r="J94" s="88">
        <v>28.84</v>
      </c>
      <c r="K94" s="88">
        <v>14.42</v>
      </c>
      <c r="L94" s="88">
        <v>9.61</v>
      </c>
      <c r="M94" s="116">
        <v>0</v>
      </c>
      <c r="N94" s="115">
        <v>-19</v>
      </c>
      <c r="O94" s="88">
        <v>-118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-19</v>
      </c>
      <c r="X94">
        <v>-118</v>
      </c>
      <c r="Y94">
        <v>9.61</v>
      </c>
      <c r="Z94">
        <v>14.42</v>
      </c>
      <c r="AA94">
        <v>28.84</v>
      </c>
    </row>
    <row r="95" spans="7:27">
      <c r="G95" t="s">
        <v>137</v>
      </c>
      <c r="H95" s="115">
        <v>0</v>
      </c>
      <c r="I95" s="88">
        <v>0</v>
      </c>
      <c r="J95" s="88">
        <v>14.42</v>
      </c>
      <c r="K95" s="88">
        <v>0</v>
      </c>
      <c r="L95" s="88">
        <v>7.69</v>
      </c>
      <c r="M95" s="116">
        <v>0</v>
      </c>
      <c r="N95" s="115">
        <v>-38</v>
      </c>
      <c r="O95" s="88">
        <v>-166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-38</v>
      </c>
      <c r="X95">
        <v>-166</v>
      </c>
      <c r="Y95">
        <v>7.69</v>
      </c>
      <c r="Z95">
        <v>0</v>
      </c>
      <c r="AA95">
        <v>14.42</v>
      </c>
    </row>
    <row r="96" spans="7:27">
      <c r="G96" t="s">
        <v>138</v>
      </c>
      <c r="H96" s="115">
        <v>26.91</v>
      </c>
      <c r="I96" s="88">
        <v>0</v>
      </c>
      <c r="J96" s="88">
        <v>28.84</v>
      </c>
      <c r="K96" s="88">
        <v>0</v>
      </c>
      <c r="L96" s="88">
        <v>6.73</v>
      </c>
      <c r="M96" s="116">
        <v>0</v>
      </c>
      <c r="N96" s="115">
        <v>0</v>
      </c>
      <c r="O96" s="88">
        <v>-150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26.91</v>
      </c>
      <c r="X96">
        <v>-150</v>
      </c>
      <c r="Y96">
        <v>6.73</v>
      </c>
      <c r="Z96">
        <v>0</v>
      </c>
      <c r="AA96">
        <v>28.84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5.77</v>
      </c>
      <c r="M97" s="116">
        <v>0</v>
      </c>
      <c r="N97" s="115">
        <v>-45</v>
      </c>
      <c r="O97" s="88">
        <v>-170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-45</v>
      </c>
      <c r="X97">
        <v>-170</v>
      </c>
      <c r="Y97">
        <v>5.77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19.22</v>
      </c>
      <c r="K98" s="88">
        <v>0</v>
      </c>
      <c r="L98" s="88">
        <v>5.77</v>
      </c>
      <c r="M98" s="116">
        <v>0</v>
      </c>
      <c r="N98" s="115">
        <v>-79</v>
      </c>
      <c r="O98" s="88">
        <v>-170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-79</v>
      </c>
      <c r="X98">
        <v>-170</v>
      </c>
      <c r="Y98">
        <v>5.77</v>
      </c>
      <c r="Z98">
        <v>0</v>
      </c>
      <c r="AA98">
        <v>19.22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0.63829500000000006</v>
      </c>
      <c r="I99" s="111">
        <f t="shared" ref="I99:BQ99" si="1">SUM(I3:I98)/4000</f>
        <v>3.7499999999999999E-3</v>
      </c>
      <c r="J99" s="111">
        <f t="shared" si="1"/>
        <v>0.63603999999999994</v>
      </c>
      <c r="K99" s="111">
        <f t="shared" si="1"/>
        <v>0.23211249999999989</v>
      </c>
      <c r="L99" s="111">
        <f t="shared" si="1"/>
        <v>0.16723000000000002</v>
      </c>
      <c r="M99" s="111">
        <f t="shared" si="1"/>
        <v>0</v>
      </c>
      <c r="N99" s="110">
        <f t="shared" si="1"/>
        <v>-0.91800000000000004</v>
      </c>
      <c r="O99" s="111">
        <f t="shared" si="1"/>
        <v>-1.8607499999999999</v>
      </c>
      <c r="P99" s="111">
        <f t="shared" si="1"/>
        <v>-0.37874999999999998</v>
      </c>
      <c r="Q99" s="111">
        <f t="shared" si="1"/>
        <v>-0.4385</v>
      </c>
      <c r="R99" s="111">
        <f t="shared" si="1"/>
        <v>-5.2999999999999999E-2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-0.27970499999999993</v>
      </c>
      <c r="X99">
        <f t="shared" si="1"/>
        <v>-1.857</v>
      </c>
      <c r="Y99">
        <f t="shared" si="1"/>
        <v>0.11422999999999996</v>
      </c>
      <c r="Z99">
        <f t="shared" si="1"/>
        <v>-0.20638749999999986</v>
      </c>
      <c r="AA99">
        <f t="shared" si="1"/>
        <v>0.25729000000000002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2" activePane="bottomRight" state="frozen"/>
      <selection sqref="A1:D35"/>
      <selection pane="topRight" sqref="A1:D35"/>
      <selection pane="bottomLeft" sqref="A1:D35"/>
      <selection pane="bottomRight" activeCell="B91" sqref="B91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506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506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153.97999999999999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153.97999999999999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19.22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19.22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14.42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14.42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</v>
      </c>
    </row>
    <row r="45" spans="7:25">
      <c r="G45" t="s">
        <v>87</v>
      </c>
      <c r="H45" s="115">
        <v>44.22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44.22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</row>
    <row r="47" spans="7:25">
      <c r="G47" t="s">
        <v>89</v>
      </c>
      <c r="H47" s="115">
        <v>84.77</v>
      </c>
      <c r="I47" s="88">
        <v>52.87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84.77</v>
      </c>
      <c r="X47">
        <v>52.87</v>
      </c>
      <c r="Y47">
        <v>0</v>
      </c>
    </row>
    <row r="48" spans="7:25">
      <c r="G48" t="s">
        <v>90</v>
      </c>
      <c r="H48" s="115">
        <v>163.5</v>
      </c>
      <c r="I48" s="88">
        <v>43.25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163.5</v>
      </c>
      <c r="X48">
        <v>43.25</v>
      </c>
      <c r="Y48">
        <v>0</v>
      </c>
    </row>
    <row r="49" spans="7:25">
      <c r="G49" t="s">
        <v>91</v>
      </c>
      <c r="H49" s="115">
        <v>144.18</v>
      </c>
      <c r="I49" s="88">
        <v>33.64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144.18</v>
      </c>
      <c r="X49">
        <v>33.64</v>
      </c>
      <c r="Y49">
        <v>0</v>
      </c>
    </row>
    <row r="50" spans="7:25">
      <c r="G50" t="s">
        <v>92</v>
      </c>
      <c r="H50" s="115">
        <v>113.42</v>
      </c>
      <c r="I50" s="88">
        <v>14.42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113.42</v>
      </c>
      <c r="X50">
        <v>14.42</v>
      </c>
      <c r="Y50">
        <v>0</v>
      </c>
    </row>
    <row r="51" spans="7:25">
      <c r="G51" t="s">
        <v>93</v>
      </c>
      <c r="H51" s="115">
        <v>31.34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31.34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9.61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9.61</v>
      </c>
      <c r="Y72">
        <v>0</v>
      </c>
    </row>
    <row r="73" spans="7:25">
      <c r="G73" t="s">
        <v>115</v>
      </c>
      <c r="H73" s="115">
        <v>0.97</v>
      </c>
      <c r="I73" s="88">
        <v>19.22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0.97</v>
      </c>
      <c r="X73">
        <v>19.22</v>
      </c>
      <c r="Y73">
        <v>0</v>
      </c>
    </row>
    <row r="74" spans="7:25">
      <c r="G74" t="s">
        <v>116</v>
      </c>
      <c r="H74" s="115">
        <v>0</v>
      </c>
      <c r="I74" s="88">
        <v>12.88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12.88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</row>
    <row r="85" spans="7:25">
      <c r="G85" t="s">
        <v>127</v>
      </c>
      <c r="H85" s="115">
        <v>51.52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51.52</v>
      </c>
      <c r="X85">
        <v>0</v>
      </c>
      <c r="Y85">
        <v>0</v>
      </c>
    </row>
    <row r="86" spans="7:25">
      <c r="G86" t="s">
        <v>128</v>
      </c>
      <c r="H86" s="115">
        <v>52.29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52.29</v>
      </c>
      <c r="X86">
        <v>0</v>
      </c>
      <c r="Y86">
        <v>0</v>
      </c>
    </row>
    <row r="87" spans="7:25">
      <c r="G87" t="s">
        <v>129</v>
      </c>
      <c r="H87" s="115">
        <v>19.8</v>
      </c>
      <c r="I87" s="88">
        <v>0</v>
      </c>
      <c r="J87" s="88">
        <v>0</v>
      </c>
      <c r="K87" s="88">
        <v>0</v>
      </c>
      <c r="L87" s="88">
        <v>0</v>
      </c>
      <c r="M87" s="116">
        <v>0.67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19.8</v>
      </c>
      <c r="X87">
        <v>0</v>
      </c>
      <c r="Y87">
        <v>0.67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0.77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0.77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</row>
    <row r="91" spans="7:25">
      <c r="G91" t="s">
        <v>133</v>
      </c>
      <c r="H91" s="115">
        <v>38.450000000000003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38.450000000000003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0.1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1.06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1.44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1.44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1.54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1.54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0.96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0.38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0.22460999999999998</v>
      </c>
      <c r="I99" s="111">
        <f t="shared" ref="I99:BQ99" si="1">SUM(I3:I98)/4000</f>
        <v>5.4882499999999987E-2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1.73E-3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0.22460999999999998</v>
      </c>
      <c r="X99">
        <f t="shared" si="1"/>
        <v>5.4882499999999987E-2</v>
      </c>
      <c r="Y99">
        <f t="shared" si="1"/>
        <v>1.73E-3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80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44957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8.5526</v>
      </c>
      <c r="E3">
        <f>GT_NG!P3</f>
        <v>15.371053322826373</v>
      </c>
      <c r="F3">
        <f>GT_Spot!P3</f>
        <v>0</v>
      </c>
      <c r="G3">
        <f>PPCL_NG!P3</f>
        <v>38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8.1245191999999982</v>
      </c>
      <c r="O3">
        <f>BRPL_ISGS_exbus!BB3</f>
        <v>643.71040497977151</v>
      </c>
      <c r="P3" s="77">
        <v>112.01339893930465</v>
      </c>
      <c r="Q3" s="77">
        <v>14.419999999999998</v>
      </c>
      <c r="R3" s="80">
        <v>0</v>
      </c>
      <c r="S3" s="80">
        <v>0</v>
      </c>
      <c r="T3" s="78">
        <f>SUMPRODUCT(LTA!F3:AJ3,LTA!F$101:AJ$101,LTA!F$103:AJ$103)</f>
        <v>89.57</v>
      </c>
      <c r="U3" s="78">
        <f>SUMPRODUCT(LTA!F3:AJ3,LTA!F$102:AJ$102,LTA!F$103:AJ$103)</f>
        <v>110.33999999999999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2.62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10.728852444124751</v>
      </c>
      <c r="AD3">
        <f>SUM(B3:AB3,AI3:AR3)-AC3</f>
        <v>1020.8763337496672</v>
      </c>
      <c r="AE3">
        <f>'IDT-1'!B3</f>
        <v>0</v>
      </c>
      <c r="AF3" s="26"/>
      <c r="AG3">
        <f>SUM(AD3:AF3)+AT3</f>
        <v>1020.8763337496672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8.5526</v>
      </c>
      <c r="E4">
        <f>GT_NG!P4</f>
        <v>15.371053322826373</v>
      </c>
      <c r="F4">
        <f>GT_Spot!P4</f>
        <v>0</v>
      </c>
      <c r="G4">
        <f>PPCL_NG!P4</f>
        <v>38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7.4823176</v>
      </c>
      <c r="O4">
        <f>BRPL_ISGS_exbus!BB4</f>
        <v>632.91270148849389</v>
      </c>
      <c r="P4" s="77">
        <v>112.01339893930465</v>
      </c>
      <c r="Q4" s="77">
        <v>14.419999999999998</v>
      </c>
      <c r="R4" s="80">
        <v>0</v>
      </c>
      <c r="S4" s="80">
        <v>0</v>
      </c>
      <c r="T4" s="78">
        <f>SUMPRODUCT(LTA!F4:AJ4,LTA!F$101:AJ$101,LTA!F$103:AJ$103)</f>
        <v>89.29</v>
      </c>
      <c r="U4" s="78">
        <f>SUMPRODUCT(LTA!F4:AJ4,LTA!F$102:AJ$102,LTA!F$103:AJ$103)</f>
        <v>110.33999999999999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2.62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10.980842380209321</v>
      </c>
      <c r="AD4">
        <f t="shared" ref="AD4:AD67" si="1">SUM(B4:AB4,AI4:AR4)-AC4</f>
        <v>968.90443872230492</v>
      </c>
      <c r="AE4">
        <f>'IDT-1'!B4</f>
        <v>0</v>
      </c>
      <c r="AF4" s="26"/>
      <c r="AG4">
        <f t="shared" ref="AG4:AG67" si="2">SUM(AD4:AF4)+AT4</f>
        <v>968.90443872230492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15.371053322826373</v>
      </c>
      <c r="F5">
        <f>GT_Spot!P5</f>
        <v>0</v>
      </c>
      <c r="G5">
        <f>PPCL_NG!P5</f>
        <v>38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7.8836936</v>
      </c>
      <c r="O5">
        <f>BRPL_ISGS_exbus!BB5</f>
        <v>614.92856433788108</v>
      </c>
      <c r="P5" s="77">
        <v>55</v>
      </c>
      <c r="Q5" s="77">
        <v>14.419999999999998</v>
      </c>
      <c r="R5" s="80">
        <v>0</v>
      </c>
      <c r="S5" s="80">
        <v>0</v>
      </c>
      <c r="T5" s="78">
        <f>SUMPRODUCT(LTA!F5:AJ5,LTA!F$101:AJ$101,LTA!F$103:AJ$103)</f>
        <v>88.86</v>
      </c>
      <c r="U5" s="78">
        <f>SUMPRODUCT(LTA!F5:AJ5,LTA!F$102:AJ$102,LTA!F$103:AJ$103)</f>
        <v>110.14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2.62</v>
      </c>
      <c r="AB5" s="117">
        <f>-STOA!N5</f>
        <v>-51.25</v>
      </c>
      <c r="AC5">
        <f t="shared" si="0"/>
        <v>10.025873963185601</v>
      </c>
      <c r="AD5">
        <f t="shared" si="1"/>
        <v>927.63324704941124</v>
      </c>
      <c r="AE5">
        <f>'IDT-1'!B5</f>
        <v>0</v>
      </c>
      <c r="AF5" s="26"/>
      <c r="AG5">
        <f t="shared" si="2"/>
        <v>927.63324704941124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15.371053322826373</v>
      </c>
      <c r="F6">
        <f>GT_Spot!P6</f>
        <v>0</v>
      </c>
      <c r="G6">
        <f>PPCL_NG!P6</f>
        <v>38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8.1395707999999996</v>
      </c>
      <c r="O6">
        <f>BRPL_ISGS_exbus!BB6</f>
        <v>613.9995300724762</v>
      </c>
      <c r="P6" s="77">
        <v>52.865217548620535</v>
      </c>
      <c r="Q6" s="77">
        <v>14.419999999999998</v>
      </c>
      <c r="R6" s="80">
        <v>0</v>
      </c>
      <c r="S6" s="80">
        <v>0</v>
      </c>
      <c r="T6" s="78">
        <f>SUMPRODUCT(LTA!F6:AJ6,LTA!F$101:AJ$101,LTA!F$103:AJ$103)</f>
        <v>88.41</v>
      </c>
      <c r="U6" s="78">
        <f>SUMPRODUCT(LTA!F6:AJ6,LTA!F$102:AJ$102,LTA!F$103:AJ$103)</f>
        <v>110.15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-18</v>
      </c>
      <c r="AA6" s="117">
        <f>STOA!H6</f>
        <v>2.62</v>
      </c>
      <c r="AB6" s="117">
        <f>-STOA!N6</f>
        <v>-51.25</v>
      </c>
      <c r="AC6">
        <f t="shared" si="0"/>
        <v>10.228123411014977</v>
      </c>
      <c r="AD6">
        <f t="shared" si="1"/>
        <v>898.18305808479772</v>
      </c>
      <c r="AE6">
        <f>'IDT-1'!B6</f>
        <v>0</v>
      </c>
      <c r="AF6" s="26"/>
      <c r="AG6">
        <f t="shared" si="2"/>
        <v>898.18305808479772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15.371053322826373</v>
      </c>
      <c r="F7">
        <f>GT_Spot!P7</f>
        <v>0</v>
      </c>
      <c r="G7">
        <f>PPCL_NG!P7</f>
        <v>38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7.9154691999999987</v>
      </c>
      <c r="O7">
        <f>BRPL_ISGS_exbus!BB7</f>
        <v>614.6149088185299</v>
      </c>
      <c r="P7" s="77">
        <v>52.865217548620535</v>
      </c>
      <c r="Q7" s="77">
        <v>14.419999999999998</v>
      </c>
      <c r="R7" s="80">
        <v>0</v>
      </c>
      <c r="S7" s="80">
        <v>0</v>
      </c>
      <c r="T7" s="78">
        <f>SUMPRODUCT(LTA!F7:AJ7,LTA!F$101:AJ$101,LTA!F$103:AJ$103)</f>
        <v>88.61</v>
      </c>
      <c r="U7" s="78">
        <f>SUMPRODUCT(LTA!F7:AJ7,LTA!F$102:AJ$102,LTA!F$103:AJ$103)</f>
        <v>110.21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-34</v>
      </c>
      <c r="AA7" s="117">
        <f>STOA!H7</f>
        <v>2.62</v>
      </c>
      <c r="AB7" s="117">
        <f>-STOA!N7</f>
        <v>-51.25</v>
      </c>
      <c r="AC7">
        <f t="shared" si="0"/>
        <v>11.589974134537448</v>
      </c>
      <c r="AD7">
        <f t="shared" si="1"/>
        <v>748.23637414206803</v>
      </c>
      <c r="AE7">
        <f>'IDT-1'!B7</f>
        <v>0</v>
      </c>
      <c r="AF7" s="26"/>
      <c r="AG7">
        <f t="shared" si="2"/>
        <v>748.23637414206803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-186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15.371053322826373</v>
      </c>
      <c r="F8">
        <f>GT_Spot!P8</f>
        <v>0</v>
      </c>
      <c r="G8">
        <f>PPCL_NG!P8</f>
        <v>38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8.0275199999999991</v>
      </c>
      <c r="O8">
        <f>BRPL_ISGS_exbus!BB8</f>
        <v>614.61450950642961</v>
      </c>
      <c r="P8" s="77">
        <v>52.865217548620535</v>
      </c>
      <c r="Q8" s="77">
        <v>14.419999999999998</v>
      </c>
      <c r="R8" s="80">
        <v>0</v>
      </c>
      <c r="S8" s="80">
        <v>0</v>
      </c>
      <c r="T8" s="78">
        <f>SUMPRODUCT(LTA!F8:AJ8,LTA!F$101:AJ$101,LTA!F$103:AJ$103)</f>
        <v>89.16</v>
      </c>
      <c r="U8" s="78">
        <f>SUMPRODUCT(LTA!F8:AJ8,LTA!F$102:AJ$102,LTA!F$103:AJ$103)</f>
        <v>110.35000000000001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-55</v>
      </c>
      <c r="AA8" s="117">
        <f>STOA!H8</f>
        <v>2.62</v>
      </c>
      <c r="AB8" s="117">
        <f>-STOA!N8</f>
        <v>-51.25</v>
      </c>
      <c r="AC8">
        <f t="shared" si="0"/>
        <v>11.801225600641457</v>
      </c>
      <c r="AD8">
        <f t="shared" si="1"/>
        <v>725.82677416386355</v>
      </c>
      <c r="AE8">
        <f>'IDT-1'!B8</f>
        <v>0</v>
      </c>
      <c r="AF8" s="26"/>
      <c r="AG8">
        <f t="shared" si="2"/>
        <v>725.82677416386355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-188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15.371053322826373</v>
      </c>
      <c r="F9">
        <f>GT_Spot!P9</f>
        <v>0</v>
      </c>
      <c r="G9">
        <f>PPCL_NG!P9</f>
        <v>38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8.2599836</v>
      </c>
      <c r="O9">
        <f>BRPL_ISGS_exbus!BB9</f>
        <v>599.12283812941803</v>
      </c>
      <c r="P9" s="77">
        <v>52.865217548620535</v>
      </c>
      <c r="Q9" s="77">
        <v>14.419999999999998</v>
      </c>
      <c r="R9" s="80">
        <v>0</v>
      </c>
      <c r="S9" s="80">
        <v>0</v>
      </c>
      <c r="T9" s="78">
        <f>SUMPRODUCT(LTA!F9:AJ9,LTA!F$101:AJ$101,LTA!F$103:AJ$103)</f>
        <v>89.82</v>
      </c>
      <c r="U9" s="78">
        <f>SUMPRODUCT(LTA!F9:AJ9,LTA!F$102:AJ$102,LTA!F$103:AJ$103)</f>
        <v>110.33999999999999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-75</v>
      </c>
      <c r="AA9" s="117">
        <f>STOA!H9</f>
        <v>2.62</v>
      </c>
      <c r="AB9" s="117">
        <f>-STOA!N9</f>
        <v>-51.25</v>
      </c>
      <c r="AC9">
        <f t="shared" si="0"/>
        <v>11.610517679548389</v>
      </c>
      <c r="AD9">
        <f t="shared" si="1"/>
        <v>718.40827430794525</v>
      </c>
      <c r="AE9">
        <f>'IDT-1'!B9</f>
        <v>0</v>
      </c>
      <c r="AF9" s="26"/>
      <c r="AG9">
        <f t="shared" si="2"/>
        <v>718.40827430794525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-161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15.371053322826373</v>
      </c>
      <c r="F10">
        <f>GT_Spot!P10</f>
        <v>0</v>
      </c>
      <c r="G10">
        <f>PPCL_NG!P10</f>
        <v>38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8.4773955999999995</v>
      </c>
      <c r="O10">
        <f>BRPL_ISGS_exbus!BB10</f>
        <v>601.91218086401318</v>
      </c>
      <c r="P10" s="77">
        <v>52.865217548620535</v>
      </c>
      <c r="Q10" s="77">
        <v>14.419999999999998</v>
      </c>
      <c r="R10" s="80">
        <v>0</v>
      </c>
      <c r="S10" s="80">
        <v>0</v>
      </c>
      <c r="T10" s="78">
        <f>SUMPRODUCT(LTA!F10:AJ10,LTA!F$101:AJ$101,LTA!F$103:AJ$103)</f>
        <v>90.1</v>
      </c>
      <c r="U10" s="78">
        <f>SUMPRODUCT(LTA!F10:AJ10,LTA!F$102:AJ$102,LTA!F$103:AJ$103)</f>
        <v>110.66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-92</v>
      </c>
      <c r="AA10" s="117">
        <f>STOA!H10</f>
        <v>2.62</v>
      </c>
      <c r="AB10" s="117">
        <f>-STOA!N10</f>
        <v>-51.25</v>
      </c>
      <c r="AC10">
        <f t="shared" si="0"/>
        <v>11.695525886345997</v>
      </c>
      <c r="AD10">
        <f t="shared" si="1"/>
        <v>715.93002083574265</v>
      </c>
      <c r="AE10">
        <f>'IDT-1'!B10</f>
        <v>0</v>
      </c>
      <c r="AF10" s="26"/>
      <c r="AG10">
        <f t="shared" si="2"/>
        <v>715.93002083574265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8.5526</v>
      </c>
      <c r="E11">
        <f>GT_NG!P11</f>
        <v>15.371053322826373</v>
      </c>
      <c r="F11">
        <f>GT_Spot!P11</f>
        <v>0</v>
      </c>
      <c r="G11">
        <f>PPCL_NG!P11</f>
        <v>38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8.204794399999999</v>
      </c>
      <c r="O11">
        <f>BRPL_ISGS_exbus!BB11</f>
        <v>556.90144751145635</v>
      </c>
      <c r="P11" s="77">
        <v>52.865217548620535</v>
      </c>
      <c r="Q11" s="77">
        <v>14.419999999999998</v>
      </c>
      <c r="R11" s="80">
        <v>0</v>
      </c>
      <c r="S11" s="80">
        <v>0</v>
      </c>
      <c r="T11" s="78">
        <f>SUMPRODUCT(LTA!F11:AJ11,LTA!F$101:AJ$101,LTA!F$103:AJ$103)</f>
        <v>85.73</v>
      </c>
      <c r="U11" s="78">
        <f>SUMPRODUCT(LTA!F11:AJ11,LTA!F$102:AJ$102,LTA!F$103:AJ$103)</f>
        <v>110.88000000000001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-114</v>
      </c>
      <c r="AA11" s="117">
        <f>STOA!H11</f>
        <v>2.62</v>
      </c>
      <c r="AB11" s="117">
        <f>-STOA!N11</f>
        <v>-51.25</v>
      </c>
      <c r="AC11">
        <f t="shared" si="0"/>
        <v>10.692312380862999</v>
      </c>
      <c r="AD11">
        <f t="shared" si="1"/>
        <v>731.49989978866893</v>
      </c>
      <c r="AE11">
        <f>'IDT-1'!B11</f>
        <v>0</v>
      </c>
      <c r="AF11" s="26"/>
      <c r="AG11">
        <f t="shared" si="2"/>
        <v>731.49989978866893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8.5526</v>
      </c>
      <c r="E12">
        <f>GT_NG!P12</f>
        <v>15.371053322826373</v>
      </c>
      <c r="F12">
        <f>GT_Spot!P12</f>
        <v>0</v>
      </c>
      <c r="G12">
        <f>PPCL_NG!P12</f>
        <v>38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7.9957443999999986</v>
      </c>
      <c r="O12">
        <f>BRPL_ISGS_exbus!BB12</f>
        <v>530.57408811115215</v>
      </c>
      <c r="P12" s="77">
        <v>52.865217548620535</v>
      </c>
      <c r="Q12" s="77">
        <v>14.419999999999998</v>
      </c>
      <c r="R12" s="80">
        <v>0</v>
      </c>
      <c r="S12" s="80">
        <v>0</v>
      </c>
      <c r="T12" s="78">
        <f>SUMPRODUCT(LTA!F12:AJ12,LTA!F$101:AJ$101,LTA!F$103:AJ$103)</f>
        <v>84.92</v>
      </c>
      <c r="U12" s="78">
        <f>SUMPRODUCT(LTA!F12:AJ12,LTA!F$102:AJ$102,LTA!F$103:AJ$103)</f>
        <v>111.02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-165</v>
      </c>
      <c r="AA12" s="117">
        <f>STOA!H12</f>
        <v>2.62</v>
      </c>
      <c r="AB12" s="117">
        <f>-STOA!N12</f>
        <v>-51.25</v>
      </c>
      <c r="AC12">
        <f t="shared" si="0"/>
        <v>10.497286615751298</v>
      </c>
      <c r="AD12">
        <f t="shared" si="1"/>
        <v>699.48851615347633</v>
      </c>
      <c r="AE12">
        <f>'IDT-1'!B12</f>
        <v>0</v>
      </c>
      <c r="AF12" s="26"/>
      <c r="AG12">
        <f t="shared" si="2"/>
        <v>699.48851615347633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8.5526</v>
      </c>
      <c r="E13">
        <f>GT_NG!P13</f>
        <v>15.52314158129761</v>
      </c>
      <c r="F13">
        <f>GT_Spot!P13</f>
        <v>0</v>
      </c>
      <c r="G13">
        <f>PPCL_NG!P13</f>
        <v>38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8.1713463999999991</v>
      </c>
      <c r="O13">
        <f>BRPL_ISGS_exbus!BB13</f>
        <v>527.66115952215841</v>
      </c>
      <c r="P13" s="77">
        <v>52.865217548620535</v>
      </c>
      <c r="Q13" s="77">
        <v>14.419999999999998</v>
      </c>
      <c r="R13" s="80">
        <v>0</v>
      </c>
      <c r="S13" s="80">
        <v>0</v>
      </c>
      <c r="T13" s="78">
        <f>SUMPRODUCT(LTA!F13:AJ13,LTA!F$101:AJ$101,LTA!F$103:AJ$103)</f>
        <v>84</v>
      </c>
      <c r="U13" s="78">
        <f>SUMPRODUCT(LTA!F13:AJ13,LTA!F$102:AJ$102,LTA!F$103:AJ$103)</f>
        <v>111.16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-177</v>
      </c>
      <c r="AA13" s="117">
        <f>STOA!H13</f>
        <v>2.62</v>
      </c>
      <c r="AB13" s="117">
        <f>-STOA!N13</f>
        <v>-51.25</v>
      </c>
      <c r="AC13">
        <f t="shared" si="0"/>
        <v>10.414403753309527</v>
      </c>
      <c r="AD13">
        <f t="shared" si="1"/>
        <v>702.2061606853955</v>
      </c>
      <c r="AE13">
        <f>'IDT-1'!B13</f>
        <v>0</v>
      </c>
      <c r="AF13" s="26"/>
      <c r="AG13">
        <f t="shared" si="2"/>
        <v>702.2061606853955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8.5526</v>
      </c>
      <c r="E14">
        <f>GT_NG!P14</f>
        <v>15.52314158129761</v>
      </c>
      <c r="F14">
        <f>GT_Spot!P14</f>
        <v>0</v>
      </c>
      <c r="G14">
        <f>PPCL_NG!P14</f>
        <v>38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8.4288959999999999</v>
      </c>
      <c r="O14">
        <f>BRPL_ISGS_exbus!BB14</f>
        <v>527.66502725216742</v>
      </c>
      <c r="P14" s="77">
        <v>52.865217548620535</v>
      </c>
      <c r="Q14" s="77">
        <v>14.419999999999998</v>
      </c>
      <c r="R14" s="80">
        <v>0</v>
      </c>
      <c r="S14" s="80">
        <v>0</v>
      </c>
      <c r="T14" s="78">
        <f>SUMPRODUCT(LTA!F14:AJ14,LTA!F$101:AJ$101,LTA!F$103:AJ$103)</f>
        <v>82.66</v>
      </c>
      <c r="U14" s="78">
        <f>SUMPRODUCT(LTA!F14:AJ14,LTA!F$102:AJ$102,LTA!F$103:AJ$103)</f>
        <v>111.08999999999999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-189</v>
      </c>
      <c r="AA14" s="117">
        <f>STOA!H14</f>
        <v>2.62</v>
      </c>
      <c r="AB14" s="117">
        <f>-STOA!N14</f>
        <v>-51.25</v>
      </c>
      <c r="AC14">
        <f t="shared" si="0"/>
        <v>10.510833756079951</v>
      </c>
      <c r="AD14">
        <f t="shared" si="1"/>
        <v>688.96114801263423</v>
      </c>
      <c r="AE14">
        <f>'IDT-1'!B14</f>
        <v>0</v>
      </c>
      <c r="AF14" s="26"/>
      <c r="AG14">
        <f t="shared" si="2"/>
        <v>688.96114801263423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8.5526</v>
      </c>
      <c r="E15">
        <f>GT_NG!P15</f>
        <v>15.371053322826373</v>
      </c>
      <c r="F15">
        <f>GT_Spot!P15</f>
        <v>0</v>
      </c>
      <c r="G15">
        <f>PPCL_NG!P15</f>
        <v>38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8.4372579999999999</v>
      </c>
      <c r="O15">
        <f>BRPL_ISGS_exbus!BB15</f>
        <v>528.59328685815842</v>
      </c>
      <c r="P15" s="77">
        <v>52.865217548620535</v>
      </c>
      <c r="Q15" s="77">
        <v>14.419999999999998</v>
      </c>
      <c r="R15" s="80">
        <v>0</v>
      </c>
      <c r="S15" s="80">
        <v>0</v>
      </c>
      <c r="T15" s="78">
        <f>SUMPRODUCT(LTA!F15:AJ15,LTA!F$101:AJ$101,LTA!F$103:AJ$103)</f>
        <v>80.349999999999994</v>
      </c>
      <c r="U15" s="78">
        <f>SUMPRODUCT(LTA!F15:AJ15,LTA!F$102:AJ$102,LTA!F$103:AJ$103)</f>
        <v>123.44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-193</v>
      </c>
      <c r="AA15" s="117">
        <f>STOA!H15</f>
        <v>2.62</v>
      </c>
      <c r="AB15" s="117">
        <f>-STOA!N15</f>
        <v>-51.25</v>
      </c>
      <c r="AC15">
        <f t="shared" si="0"/>
        <v>10.641602159626906</v>
      </c>
      <c r="AD15">
        <f t="shared" si="1"/>
        <v>695.65491295660706</v>
      </c>
      <c r="AE15">
        <f>'IDT-1'!B15</f>
        <v>0</v>
      </c>
      <c r="AF15" s="26"/>
      <c r="AG15">
        <f t="shared" si="2"/>
        <v>695.65491295660706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8.5526</v>
      </c>
      <c r="E16">
        <f>GT_NG!P16</f>
        <v>15.371053322826373</v>
      </c>
      <c r="F16">
        <f>GT_Spot!P16</f>
        <v>0</v>
      </c>
      <c r="G16">
        <f>PPCL_NG!P16</f>
        <v>38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8.3252071999999995</v>
      </c>
      <c r="O16">
        <f>BRPL_ISGS_exbus!BB16</f>
        <v>525.81013026475352</v>
      </c>
      <c r="P16" s="77">
        <v>52.865217548620535</v>
      </c>
      <c r="Q16" s="77">
        <v>14.419999999999998</v>
      </c>
      <c r="R16" s="80">
        <v>0</v>
      </c>
      <c r="S16" s="80">
        <v>0</v>
      </c>
      <c r="T16" s="78">
        <f>SUMPRODUCT(LTA!F16:AJ16,LTA!F$101:AJ$101,LTA!F$103:AJ$103)</f>
        <v>65.010000000000005</v>
      </c>
      <c r="U16" s="78">
        <f>SUMPRODUCT(LTA!F16:AJ16,LTA!F$102:AJ$102,LTA!F$103:AJ$103)</f>
        <v>123.14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-154</v>
      </c>
      <c r="AA16" s="117">
        <f>STOA!H16</f>
        <v>2.62</v>
      </c>
      <c r="AB16" s="117">
        <f>-STOA!N16</f>
        <v>-51.25</v>
      </c>
      <c r="AC16">
        <f t="shared" si="0"/>
        <v>10.132245361199324</v>
      </c>
      <c r="AD16">
        <f t="shared" si="1"/>
        <v>716.62906236162962</v>
      </c>
      <c r="AE16">
        <f>'IDT-1'!B16</f>
        <v>0</v>
      </c>
      <c r="AF16" s="26"/>
      <c r="AG16">
        <f t="shared" si="2"/>
        <v>716.62906236162962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8.5526</v>
      </c>
      <c r="E17">
        <f>GT_NG!P17</f>
        <v>15.371053322826373</v>
      </c>
      <c r="F17">
        <f>GT_Spot!P17</f>
        <v>0</v>
      </c>
      <c r="G17">
        <f>PPCL_NG!P17</f>
        <v>38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8.3318967999999991</v>
      </c>
      <c r="O17">
        <f>BRPL_ISGS_exbus!BB17</f>
        <v>534.39387773760575</v>
      </c>
      <c r="P17" s="77">
        <v>52.865217548620535</v>
      </c>
      <c r="Q17" s="77">
        <v>14.419999999999998</v>
      </c>
      <c r="R17" s="80">
        <v>0</v>
      </c>
      <c r="S17" s="80">
        <v>0</v>
      </c>
      <c r="T17" s="78">
        <f>SUMPRODUCT(LTA!F17:AJ17,LTA!F$101:AJ$101,LTA!F$103:AJ$103)</f>
        <v>62.370000000000005</v>
      </c>
      <c r="U17" s="78">
        <f>SUMPRODUCT(LTA!F17:AJ17,LTA!F$102:AJ$102,LTA!F$103:AJ$103)</f>
        <v>101.83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-147</v>
      </c>
      <c r="AA17" s="117">
        <f>STOA!H17</f>
        <v>2.62</v>
      </c>
      <c r="AB17" s="117">
        <f>-STOA!N17</f>
        <v>-51.25</v>
      </c>
      <c r="AC17">
        <f t="shared" si="0"/>
        <v>10.165765630362134</v>
      </c>
      <c r="AD17">
        <f t="shared" si="1"/>
        <v>682.23597916531924</v>
      </c>
      <c r="AE17">
        <f>'IDT-1'!B17</f>
        <v>0</v>
      </c>
      <c r="AF17" s="26"/>
      <c r="AG17">
        <f t="shared" si="2"/>
        <v>682.23597916531924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8.5526</v>
      </c>
      <c r="E18">
        <f>GT_NG!P18</f>
        <v>15.371053322826373</v>
      </c>
      <c r="F18">
        <f>GT_Spot!P18</f>
        <v>0</v>
      </c>
      <c r="G18">
        <f>PPCL_NG!P18</f>
        <v>38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8.412172</v>
      </c>
      <c r="O18">
        <f>BRPL_ISGS_exbus!BB18</f>
        <v>549.06143046380055</v>
      </c>
      <c r="P18" s="77">
        <v>52.865217548620535</v>
      </c>
      <c r="Q18" s="77">
        <v>14.419999999999998</v>
      </c>
      <c r="R18" s="80">
        <v>0</v>
      </c>
      <c r="S18" s="80">
        <v>0</v>
      </c>
      <c r="T18" s="78">
        <f>SUMPRODUCT(LTA!F18:AJ18,LTA!F$101:AJ$101,LTA!F$103:AJ$103)</f>
        <v>62.570000000000007</v>
      </c>
      <c r="U18" s="78">
        <f>SUMPRODUCT(LTA!F18:AJ18,LTA!F$102:AJ$102,LTA!F$103:AJ$103)</f>
        <v>101.45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-147</v>
      </c>
      <c r="AA18" s="117">
        <f>STOA!H18</f>
        <v>2.62</v>
      </c>
      <c r="AB18" s="117">
        <f>-STOA!N18</f>
        <v>-51.25</v>
      </c>
      <c r="AC18">
        <f t="shared" si="0"/>
        <v>10.29396251611265</v>
      </c>
      <c r="AD18">
        <f t="shared" si="1"/>
        <v>696.67561020576352</v>
      </c>
      <c r="AE18">
        <f>'IDT-1'!B18</f>
        <v>0</v>
      </c>
      <c r="AF18" s="26"/>
      <c r="AG18">
        <f t="shared" si="2"/>
        <v>696.67561020576352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8.5526</v>
      </c>
      <c r="E19">
        <f>GT_NG!P19</f>
        <v>15.371053322826373</v>
      </c>
      <c r="F19">
        <f>GT_Spot!P19</f>
        <v>0</v>
      </c>
      <c r="G19">
        <f>PPCL_NG!P19</f>
        <v>38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8.2683455999999982</v>
      </c>
      <c r="O19">
        <f>BRPL_ISGS_exbus!BB19</f>
        <v>566.23737992189842</v>
      </c>
      <c r="P19" s="77">
        <v>52.865217548620535</v>
      </c>
      <c r="Q19" s="77">
        <v>14.419999999999998</v>
      </c>
      <c r="R19" s="80">
        <v>0</v>
      </c>
      <c r="S19" s="80">
        <v>0</v>
      </c>
      <c r="T19" s="78">
        <f>SUMPRODUCT(LTA!F19:AJ19,LTA!F$101:AJ$101,LTA!F$103:AJ$103)</f>
        <v>62.44</v>
      </c>
      <c r="U19" s="78">
        <f>SUMPRODUCT(LTA!F19:AJ19,LTA!F$102:AJ$102,LTA!F$103:AJ$103)</f>
        <v>101.78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-135</v>
      </c>
      <c r="AA19" s="117">
        <f>STOA!H19</f>
        <v>2.62</v>
      </c>
      <c r="AB19" s="117">
        <f>-STOA!N19</f>
        <v>-51.25</v>
      </c>
      <c r="AC19">
        <f t="shared" si="0"/>
        <v>10.392336433890739</v>
      </c>
      <c r="AD19">
        <f t="shared" si="1"/>
        <v>719.80935934608317</v>
      </c>
      <c r="AE19">
        <f>'IDT-1'!B19</f>
        <v>0</v>
      </c>
      <c r="AF19" s="26"/>
      <c r="AG19">
        <f t="shared" si="2"/>
        <v>719.80935934608317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8.5526</v>
      </c>
      <c r="E20">
        <f>GT_NG!P20</f>
        <v>15.371053322826373</v>
      </c>
      <c r="F20">
        <f>GT_Spot!P20</f>
        <v>0</v>
      </c>
      <c r="G20">
        <f>PPCL_NG!P20</f>
        <v>38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8.2599836</v>
      </c>
      <c r="O20">
        <f>BRPL_ISGS_exbus!BB20</f>
        <v>645.40329277605724</v>
      </c>
      <c r="P20" s="77">
        <v>104.7</v>
      </c>
      <c r="Q20" s="77">
        <v>14.419999999999998</v>
      </c>
      <c r="R20" s="80">
        <v>0</v>
      </c>
      <c r="S20" s="80">
        <v>0</v>
      </c>
      <c r="T20" s="78">
        <f>SUMPRODUCT(LTA!F20:AJ20,LTA!F$101:AJ$101,LTA!F$103:AJ$103)</f>
        <v>61.92</v>
      </c>
      <c r="U20" s="78">
        <f>SUMPRODUCT(LTA!F20:AJ20,LTA!F$102:AJ$102,LTA!F$103:AJ$103)</f>
        <v>102.64999999999999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-120</v>
      </c>
      <c r="AA20" s="117">
        <f>STOA!H20</f>
        <v>2.62</v>
      </c>
      <c r="AB20" s="117">
        <f>-STOA!N20</f>
        <v>-51.25</v>
      </c>
      <c r="AC20">
        <f t="shared" si="0"/>
        <v>12.533621121943154</v>
      </c>
      <c r="AD20">
        <f t="shared" si="1"/>
        <v>738.01040796356915</v>
      </c>
      <c r="AE20">
        <f>'IDT-1'!B20</f>
        <v>0</v>
      </c>
      <c r="AF20" s="26"/>
      <c r="AG20">
        <f t="shared" si="2"/>
        <v>738.01040796356915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8.5526</v>
      </c>
      <c r="E21">
        <f>GT_NG!P21</f>
        <v>15.371053322826373</v>
      </c>
      <c r="F21">
        <f>GT_Spot!P21</f>
        <v>0</v>
      </c>
      <c r="G21">
        <f>PPCL_NG!P21</f>
        <v>38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8.2599836</v>
      </c>
      <c r="O21">
        <f>BRPL_ISGS_exbus!BB21</f>
        <v>673.40486702607279</v>
      </c>
      <c r="P21" s="77">
        <v>112.01339893930465</v>
      </c>
      <c r="Q21" s="77">
        <v>14.419999999999998</v>
      </c>
      <c r="R21" s="80">
        <v>0</v>
      </c>
      <c r="S21" s="80">
        <v>0</v>
      </c>
      <c r="T21" s="78">
        <f>SUMPRODUCT(LTA!F21:AJ21,LTA!F$101:AJ$101,LTA!F$103:AJ$103)</f>
        <v>41.83</v>
      </c>
      <c r="U21" s="78">
        <f>SUMPRODUCT(LTA!F21:AJ21,LTA!F$102:AJ$102,LTA!F$103:AJ$103)</f>
        <v>104.14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-98</v>
      </c>
      <c r="AA21" s="117">
        <f>STOA!H21</f>
        <v>2.62</v>
      </c>
      <c r="AB21" s="117">
        <f>-STOA!N21</f>
        <v>-51.25</v>
      </c>
      <c r="AC21">
        <f t="shared" si="0"/>
        <v>12.636322248398198</v>
      </c>
      <c r="AD21">
        <f t="shared" si="1"/>
        <v>759.62268002643441</v>
      </c>
      <c r="AE21">
        <f>'IDT-1'!B21</f>
        <v>0</v>
      </c>
      <c r="AF21" s="26"/>
      <c r="AG21">
        <f t="shared" si="2"/>
        <v>759.62268002643441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8.5526</v>
      </c>
      <c r="E22">
        <f>GT_NG!P22</f>
        <v>15.371053322826373</v>
      </c>
      <c r="F22">
        <f>GT_Spot!P22</f>
        <v>0</v>
      </c>
      <c r="G22">
        <f>PPCL_NG!P22</f>
        <v>38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8.2767075999999982</v>
      </c>
      <c r="O22">
        <f>BRPL_ISGS_exbus!BB22</f>
        <v>689.79512124327084</v>
      </c>
      <c r="P22" s="77">
        <v>112.01339893930465</v>
      </c>
      <c r="Q22" s="77">
        <v>14.419999999999998</v>
      </c>
      <c r="R22" s="80">
        <v>0</v>
      </c>
      <c r="S22" s="80">
        <v>0</v>
      </c>
      <c r="T22" s="78">
        <f>SUMPRODUCT(LTA!F22:AJ22,LTA!F$101:AJ$101,LTA!F$103:AJ$103)</f>
        <v>36.700000000000003</v>
      </c>
      <c r="U22" s="78">
        <f>SUMPRODUCT(LTA!F22:AJ22,LTA!F$102:AJ$102,LTA!F$103:AJ$103)</f>
        <v>105.58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-82</v>
      </c>
      <c r="AA22" s="117">
        <f>STOA!H22</f>
        <v>2.62</v>
      </c>
      <c r="AB22" s="117">
        <f>-STOA!N22</f>
        <v>-51.25</v>
      </c>
      <c r="AC22">
        <f t="shared" si="0"/>
        <v>12.641694126443197</v>
      </c>
      <c r="AD22">
        <f t="shared" si="1"/>
        <v>784.33428636558722</v>
      </c>
      <c r="AE22">
        <f>'IDT-1'!B22</f>
        <v>0</v>
      </c>
      <c r="AF22" s="26"/>
      <c r="AG22">
        <f t="shared" si="2"/>
        <v>784.33428636558722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8.5526</v>
      </c>
      <c r="E23">
        <f>GT_NG!P23</f>
        <v>15.371053322826373</v>
      </c>
      <c r="F23">
        <f>GT_Spot!P23</f>
        <v>0</v>
      </c>
      <c r="G23">
        <f>PPCL_NG!P23</f>
        <v>38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8.2850695999999999</v>
      </c>
      <c r="O23">
        <f>BRPL_ISGS_exbus!BB23</f>
        <v>680.05109380277361</v>
      </c>
      <c r="P23" s="77">
        <v>112.01339893930465</v>
      </c>
      <c r="Q23" s="77">
        <v>14.419999999999998</v>
      </c>
      <c r="R23" s="80">
        <v>0</v>
      </c>
      <c r="S23" s="80">
        <v>0</v>
      </c>
      <c r="T23" s="78">
        <f>SUMPRODUCT(LTA!F23:AJ23,LTA!F$101:AJ$101,LTA!F$103:AJ$103)</f>
        <v>37.79</v>
      </c>
      <c r="U23" s="78">
        <f>SUMPRODUCT(LTA!F23:AJ23,LTA!F$102:AJ$102,LTA!F$103:AJ$103)</f>
        <v>77.28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-31</v>
      </c>
      <c r="AA23" s="117">
        <f>STOA!H23</f>
        <v>2.62</v>
      </c>
      <c r="AB23" s="117">
        <f>-STOA!N23</f>
        <v>-51.25</v>
      </c>
      <c r="AC23">
        <f t="shared" si="0"/>
        <v>11.830509283104766</v>
      </c>
      <c r="AD23">
        <f t="shared" si="1"/>
        <v>799.43591613368915</v>
      </c>
      <c r="AE23">
        <f>'IDT-1'!B23</f>
        <v>0</v>
      </c>
      <c r="AF23" s="26"/>
      <c r="AG23">
        <f t="shared" si="2"/>
        <v>799.43591613368915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8.5526</v>
      </c>
      <c r="E24">
        <f>GT_NG!P24</f>
        <v>15.371053322826373</v>
      </c>
      <c r="F24">
        <f>GT_Spot!P24</f>
        <v>0</v>
      </c>
      <c r="G24">
        <f>PPCL_NG!P24</f>
        <v>38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8.3084831999999995</v>
      </c>
      <c r="O24">
        <f>BRPL_ISGS_exbus!BB24</f>
        <v>808.32501842056183</v>
      </c>
      <c r="P24" s="77">
        <v>112.01455261622252</v>
      </c>
      <c r="Q24" s="77">
        <v>25.330000000000002</v>
      </c>
      <c r="R24" s="80">
        <v>0</v>
      </c>
      <c r="S24" s="80">
        <v>0</v>
      </c>
      <c r="T24" s="78">
        <f>SUMPRODUCT(LTA!F24:AJ24,LTA!F$101:AJ$101,LTA!F$103:AJ$103)</f>
        <v>39.6</v>
      </c>
      <c r="U24" s="78">
        <f>SUMPRODUCT(LTA!F24:AJ24,LTA!F$102:AJ$102,LTA!F$103:AJ$103)</f>
        <v>77.88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2.62</v>
      </c>
      <c r="AB24" s="117">
        <f>-STOA!N24</f>
        <v>-51.25</v>
      </c>
      <c r="AC24">
        <f t="shared" si="0"/>
        <v>13.618317790632091</v>
      </c>
      <c r="AD24">
        <f t="shared" si="1"/>
        <v>878.26659952086789</v>
      </c>
      <c r="AE24">
        <f>'IDT-1'!B24</f>
        <v>0</v>
      </c>
      <c r="AF24" s="26"/>
      <c r="AG24">
        <f t="shared" si="2"/>
        <v>878.26659952086789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-269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8.5526</v>
      </c>
      <c r="E25">
        <f>GT_NG!P25</f>
        <v>9.8874424295018084</v>
      </c>
      <c r="F25">
        <f>GT_Spot!P25</f>
        <v>0</v>
      </c>
      <c r="G25">
        <f>PPCL_NG!P25</f>
        <v>38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8.3486207999999991</v>
      </c>
      <c r="O25">
        <f>BRPL_ISGS_exbus!BB25</f>
        <v>878.74489004280508</v>
      </c>
      <c r="P25" s="77">
        <v>112.01512256716157</v>
      </c>
      <c r="Q25" s="77">
        <v>25.330000000000002</v>
      </c>
      <c r="R25" s="80">
        <v>0</v>
      </c>
      <c r="S25" s="80">
        <v>0</v>
      </c>
      <c r="T25" s="78">
        <f>SUMPRODUCT(LTA!F25:AJ25,LTA!F$101:AJ$101,LTA!F$103:AJ$103)</f>
        <v>40.56</v>
      </c>
      <c r="U25" s="78">
        <f>SUMPRODUCT(LTA!F25:AJ25,LTA!F$102:AJ$102,LTA!F$103:AJ$103)</f>
        <v>78.41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2.62</v>
      </c>
      <c r="AB25" s="117">
        <f>-STOA!N25</f>
        <v>-51.25</v>
      </c>
      <c r="AC25">
        <f t="shared" si="0"/>
        <v>13.972395795917762</v>
      </c>
      <c r="AD25">
        <f t="shared" si="1"/>
        <v>970.37948979544001</v>
      </c>
      <c r="AE25">
        <f>'IDT-1'!B25</f>
        <v>0</v>
      </c>
      <c r="AF25" s="26"/>
      <c r="AG25">
        <f t="shared" si="2"/>
        <v>970.37948979544001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-243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8.5526</v>
      </c>
      <c r="E26">
        <f>GT_NG!P26</f>
        <v>9.8874424295018084</v>
      </c>
      <c r="F26">
        <f>GT_Spot!P26</f>
        <v>0</v>
      </c>
      <c r="G26">
        <f>PPCL_NG!P26</f>
        <v>38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8.365344799999999</v>
      </c>
      <c r="O26">
        <f>BRPL_ISGS_exbus!BB26</f>
        <v>944.84005945634806</v>
      </c>
      <c r="P26" s="77">
        <v>112.01548306451613</v>
      </c>
      <c r="Q26" s="77">
        <v>25.330000000000002</v>
      </c>
      <c r="R26" s="80">
        <v>0</v>
      </c>
      <c r="S26" s="80">
        <v>0</v>
      </c>
      <c r="T26" s="78">
        <f>SUMPRODUCT(LTA!F26:AJ26,LTA!F$101:AJ$101,LTA!F$103:AJ$103)</f>
        <v>41.91</v>
      </c>
      <c r="U26" s="78">
        <f>SUMPRODUCT(LTA!F26:AJ26,LTA!F$102:AJ$102,LTA!F$103:AJ$103)</f>
        <v>78.989999999999995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2.62</v>
      </c>
      <c r="AB26" s="117">
        <f>-STOA!N26</f>
        <v>-51.25</v>
      </c>
      <c r="AC26">
        <f t="shared" si="0"/>
        <v>14.500142610156098</v>
      </c>
      <c r="AD26">
        <f t="shared" si="1"/>
        <v>1045.8939968920993</v>
      </c>
      <c r="AE26">
        <f>'IDT-1'!B26</f>
        <v>0</v>
      </c>
      <c r="AF26" s="26"/>
      <c r="AG26">
        <f t="shared" si="2"/>
        <v>1045.8939968920993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-235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8.5526</v>
      </c>
      <c r="E27">
        <f>GT_NG!P27</f>
        <v>15.371053322826373</v>
      </c>
      <c r="F27">
        <f>GT_Spot!P27</f>
        <v>0</v>
      </c>
      <c r="G27">
        <f>PPCL_NG!P27</f>
        <v>38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7.9071071999999996</v>
      </c>
      <c r="O27">
        <f>BRPL_ISGS_exbus!BB27</f>
        <v>1009.8947918981701</v>
      </c>
      <c r="P27" s="77">
        <v>112.01548306451613</v>
      </c>
      <c r="Q27" s="77">
        <v>25.33</v>
      </c>
      <c r="R27" s="80">
        <v>0</v>
      </c>
      <c r="S27" s="80">
        <v>0</v>
      </c>
      <c r="T27" s="78">
        <f>SUMPRODUCT(LTA!F27:AJ27,LTA!F$101:AJ$101,LTA!F$103:AJ$103)</f>
        <v>43.81</v>
      </c>
      <c r="U27" s="78">
        <f>SUMPRODUCT(LTA!F27:AJ27,LTA!F$102:AJ$102,LTA!F$103:AJ$103)</f>
        <v>79.28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65.36</v>
      </c>
      <c r="Z27" s="75">
        <f>IEX!N27</f>
        <v>0</v>
      </c>
      <c r="AA27" s="117">
        <f>STOA!H27</f>
        <v>41.94</v>
      </c>
      <c r="AB27" s="117">
        <f>-STOA!N27</f>
        <v>-273.27</v>
      </c>
      <c r="AC27">
        <f t="shared" si="0"/>
        <v>16.162150888486565</v>
      </c>
      <c r="AD27">
        <f t="shared" si="1"/>
        <v>1204.9320943489151</v>
      </c>
      <c r="AE27">
        <f>'IDT-1'!B27</f>
        <v>0</v>
      </c>
      <c r="AF27" s="26"/>
      <c r="AG27">
        <f t="shared" si="2"/>
        <v>1204.9320943489151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8.5526</v>
      </c>
      <c r="E28">
        <f>GT_NG!P28</f>
        <v>15.371053322826373</v>
      </c>
      <c r="F28">
        <f>GT_Spot!P28</f>
        <v>0</v>
      </c>
      <c r="G28">
        <f>PPCL_NG!P28</f>
        <v>38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8.2449319999999986</v>
      </c>
      <c r="O28">
        <f>BRPL_ISGS_exbus!BB28</f>
        <v>1033.2554713984778</v>
      </c>
      <c r="P28" s="77">
        <v>112.01548306451613</v>
      </c>
      <c r="Q28" s="77">
        <v>25.33</v>
      </c>
      <c r="R28" s="80">
        <v>0.1</v>
      </c>
      <c r="S28" s="80">
        <v>0</v>
      </c>
      <c r="T28" s="78">
        <f>SUMPRODUCT(LTA!F28:AJ28,LTA!F$101:AJ$101,LTA!F$103:AJ$103)</f>
        <v>44.14</v>
      </c>
      <c r="U28" s="78">
        <f>SUMPRODUCT(LTA!F28:AJ28,LTA!F$102:AJ$102,LTA!F$103:AJ$103)</f>
        <v>79.42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150.9</v>
      </c>
      <c r="Z28" s="75">
        <f>IEX!N28</f>
        <v>0</v>
      </c>
      <c r="AA28" s="117">
        <f>STOA!H28</f>
        <v>41.94</v>
      </c>
      <c r="AB28" s="117">
        <f>-STOA!N28</f>
        <v>-273.27</v>
      </c>
      <c r="AC28">
        <f t="shared" si="0"/>
        <v>16.844492283230004</v>
      </c>
      <c r="AD28">
        <f t="shared" si="1"/>
        <v>1336.02825725448</v>
      </c>
      <c r="AE28">
        <f>'IDT-1'!B28</f>
        <v>7</v>
      </c>
      <c r="AF28" s="26"/>
      <c r="AG28">
        <f t="shared" si="2"/>
        <v>1343.02825725448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15.371053322826373</v>
      </c>
      <c r="F29">
        <f>GT_Spot!P29</f>
        <v>0</v>
      </c>
      <c r="G29">
        <f>PPCL_NG!P29</f>
        <v>38</v>
      </c>
      <c r="H29">
        <f>PPCL_Spot!P29</f>
        <v>0</v>
      </c>
      <c r="I29">
        <f>Bawana_NG!P29</f>
        <v>75.000000000000014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7.9790203999999996</v>
      </c>
      <c r="O29">
        <f>BRPL_ISGS_exbus!BB29</f>
        <v>1011.0384610112276</v>
      </c>
      <c r="P29" s="77">
        <v>112.01548306451613</v>
      </c>
      <c r="Q29" s="77">
        <v>25.33</v>
      </c>
      <c r="R29" s="80">
        <v>0.53</v>
      </c>
      <c r="S29" s="80">
        <v>0</v>
      </c>
      <c r="T29" s="78">
        <f>SUMPRODUCT(LTA!F29:AJ29,LTA!F$101:AJ$101,LTA!F$103:AJ$103)</f>
        <v>38.56</v>
      </c>
      <c r="U29" s="78">
        <f>SUMPRODUCT(LTA!F29:AJ29,LTA!F$102:AJ$102,LTA!F$103:AJ$103)</f>
        <v>79.13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93.04</v>
      </c>
      <c r="Z29" s="75">
        <f>IEX!N29</f>
        <v>0</v>
      </c>
      <c r="AA29" s="117">
        <f>STOA!H29</f>
        <v>41.94</v>
      </c>
      <c r="AB29" s="117">
        <f>-STOA!N29</f>
        <v>-273.27</v>
      </c>
      <c r="AC29">
        <f t="shared" si="0"/>
        <v>17.892986569742202</v>
      </c>
      <c r="AD29">
        <f t="shared" si="1"/>
        <v>1454.1268409807171</v>
      </c>
      <c r="AE29">
        <f>'IDT-1'!B29</f>
        <v>0</v>
      </c>
      <c r="AF29" s="26"/>
      <c r="AG29">
        <f t="shared" si="2"/>
        <v>1454.1268409807171</v>
      </c>
      <c r="AI29" s="75">
        <f>PXIL!H29</f>
        <v>0</v>
      </c>
      <c r="AJ29" s="75">
        <f>PXIL!N29</f>
        <v>0</v>
      </c>
      <c r="AK29" s="75">
        <f>RTM_IEX!H29</f>
        <v>50.95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153.97999999999999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15.371053322826373</v>
      </c>
      <c r="F30">
        <f>GT_Spot!P30</f>
        <v>0</v>
      </c>
      <c r="G30">
        <f>PPCL_NG!P30</f>
        <v>38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8.420534</v>
      </c>
      <c r="O30">
        <f>BRPL_ISGS_exbus!BB30</f>
        <v>1033.1641478785039</v>
      </c>
      <c r="P30" s="77">
        <v>112.01548306451613</v>
      </c>
      <c r="Q30" s="77">
        <v>25.33</v>
      </c>
      <c r="R30" s="80">
        <v>2.99</v>
      </c>
      <c r="S30" s="80">
        <v>0</v>
      </c>
      <c r="T30" s="78">
        <f>SUMPRODUCT(LTA!F30:AJ30,LTA!F$101:AJ$101,LTA!F$103:AJ$103)</f>
        <v>38.760000000000005</v>
      </c>
      <c r="U30" s="78">
        <f>SUMPRODUCT(LTA!F30:AJ30,LTA!F$102:AJ$102,LTA!F$103:AJ$103)</f>
        <v>80.010000000000005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284.51</v>
      </c>
      <c r="Z30" s="75">
        <f>IEX!N30</f>
        <v>0</v>
      </c>
      <c r="AA30" s="117">
        <f>STOA!H30</f>
        <v>41.94</v>
      </c>
      <c r="AB30" s="117">
        <f>-STOA!N30</f>
        <v>-273.27</v>
      </c>
      <c r="AC30">
        <f t="shared" si="0"/>
        <v>18.520313933854229</v>
      </c>
      <c r="AD30">
        <f t="shared" si="1"/>
        <v>1524.7867140838819</v>
      </c>
      <c r="AE30">
        <f>'IDT-1'!B30</f>
        <v>0</v>
      </c>
      <c r="AF30" s="26"/>
      <c r="AG30">
        <f t="shared" si="2"/>
        <v>1524.7867140838819</v>
      </c>
      <c r="AI30" s="75">
        <f>PXIL!H30</f>
        <v>0</v>
      </c>
      <c r="AJ30" s="75">
        <f>PXIL!N30</f>
        <v>0</v>
      </c>
      <c r="AK30" s="75">
        <f>RTM_IEX!H30</f>
        <v>58.64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15.371053322826373</v>
      </c>
      <c r="F31">
        <f>GT_Spot!P31</f>
        <v>0</v>
      </c>
      <c r="G31">
        <f>PPCL_NG!P31</f>
        <v>38</v>
      </c>
      <c r="H31">
        <f>PPCL_Spot!P31</f>
        <v>0</v>
      </c>
      <c r="I31">
        <f>Bawana_NG!P31</f>
        <v>99.618320209088623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8.4857575999999995</v>
      </c>
      <c r="O31">
        <f>BRPL_ISGS_exbus!BB31</f>
        <v>1067.1448393395026</v>
      </c>
      <c r="P31" s="77">
        <v>112.01548306451613</v>
      </c>
      <c r="Q31" s="77">
        <v>25.33</v>
      </c>
      <c r="R31" s="80">
        <v>8.8500000000000014</v>
      </c>
      <c r="S31" s="80">
        <v>0</v>
      </c>
      <c r="T31" s="78">
        <f>SUMPRODUCT(LTA!F31:AJ31,LTA!F$101:AJ$101,LTA!F$103:AJ$103)</f>
        <v>39.699999999999996</v>
      </c>
      <c r="U31" s="78">
        <f>SUMPRODUCT(LTA!F31:AJ31,LTA!F$102:AJ$102,LTA!F$103:AJ$103)</f>
        <v>81.95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303.74</v>
      </c>
      <c r="Z31" s="75">
        <f>IEX!N31</f>
        <v>0</v>
      </c>
      <c r="AA31" s="117">
        <f>STOA!H31</f>
        <v>41.94</v>
      </c>
      <c r="AB31" s="117">
        <f>-STOA!N31</f>
        <v>-273.27</v>
      </c>
      <c r="AC31">
        <f t="shared" si="0"/>
        <v>19.257263204231002</v>
      </c>
      <c r="AD31">
        <f t="shared" si="1"/>
        <v>1607.794000083592</v>
      </c>
      <c r="AE31">
        <f>'IDT-1'!B31</f>
        <v>0</v>
      </c>
      <c r="AF31" s="26"/>
      <c r="AG31">
        <f t="shared" si="2"/>
        <v>1607.794000083592</v>
      </c>
      <c r="AI31" s="75">
        <f>PXIL!H31</f>
        <v>0</v>
      </c>
      <c r="AJ31" s="75">
        <f>PXIL!N31</f>
        <v>0</v>
      </c>
      <c r="AK31" s="75">
        <f>RTM_IEX!H31</f>
        <v>55.75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15.371053322826373</v>
      </c>
      <c r="F32">
        <f>GT_Spot!P32</f>
        <v>0</v>
      </c>
      <c r="G32">
        <f>PPCL_NG!P32</f>
        <v>38</v>
      </c>
      <c r="H32">
        <f>PPCL_Spot!P32</f>
        <v>0</v>
      </c>
      <c r="I32">
        <f>Bawana_NG!P32</f>
        <v>99.618320209088623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7.9957443999999986</v>
      </c>
      <c r="O32">
        <f>BRPL_ISGS_exbus!BB32</f>
        <v>1081.6662234545029</v>
      </c>
      <c r="P32" s="77">
        <v>112.01548306451613</v>
      </c>
      <c r="Q32" s="77">
        <v>25.33</v>
      </c>
      <c r="R32" s="80">
        <v>18.900000000000002</v>
      </c>
      <c r="S32" s="80">
        <v>0</v>
      </c>
      <c r="T32" s="78">
        <f>SUMPRODUCT(LTA!F32:AJ32,LTA!F$101:AJ$101,LTA!F$103:AJ$103)</f>
        <v>40.770000000000003</v>
      </c>
      <c r="U32" s="78">
        <f>SUMPRODUCT(LTA!F32:AJ32,LTA!F$102:AJ$102,LTA!F$103:AJ$103)</f>
        <v>84.28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286.43</v>
      </c>
      <c r="Z32" s="75">
        <f>IEX!N32</f>
        <v>0</v>
      </c>
      <c r="AA32" s="117">
        <f>STOA!H32</f>
        <v>80.83</v>
      </c>
      <c r="AB32" s="117">
        <f>-STOA!N32</f>
        <v>-273.27</v>
      </c>
      <c r="AC32">
        <f t="shared" si="0"/>
        <v>19.714347268283003</v>
      </c>
      <c r="AD32">
        <f t="shared" si="1"/>
        <v>1659.2782869345403</v>
      </c>
      <c r="AE32">
        <f>'IDT-1'!B32</f>
        <v>0</v>
      </c>
      <c r="AF32" s="26"/>
      <c r="AG32">
        <f t="shared" si="2"/>
        <v>1659.2782869345403</v>
      </c>
      <c r="AI32" s="75">
        <f>PXIL!H32</f>
        <v>0</v>
      </c>
      <c r="AJ32" s="75">
        <f>PXIL!N32</f>
        <v>0</v>
      </c>
      <c r="AK32" s="75">
        <f>RTM_IEX!H32</f>
        <v>58.63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15.371053322826373</v>
      </c>
      <c r="F33">
        <f>GT_Spot!P33</f>
        <v>0</v>
      </c>
      <c r="G33">
        <f>PPCL_NG!P33</f>
        <v>38</v>
      </c>
      <c r="H33">
        <f>PPCL_Spot!P33</f>
        <v>0</v>
      </c>
      <c r="I33">
        <f>Bawana_NG!P33</f>
        <v>99.618320209088623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8.3318967999999991</v>
      </c>
      <c r="O33">
        <f>BRPL_ISGS_exbus!BB33</f>
        <v>1072.8110155193031</v>
      </c>
      <c r="P33" s="77">
        <v>112.01548306451613</v>
      </c>
      <c r="Q33" s="77">
        <v>25.33</v>
      </c>
      <c r="R33" s="80">
        <v>32.58</v>
      </c>
      <c r="S33" s="80">
        <v>0</v>
      </c>
      <c r="T33" s="78">
        <f>SUMPRODUCT(LTA!F33:AJ33,LTA!F$101:AJ$101,LTA!F$103:AJ$103)</f>
        <v>43.489999999999995</v>
      </c>
      <c r="U33" s="78">
        <f>SUMPRODUCT(LTA!F33:AJ33,LTA!F$102:AJ$102,LTA!F$103:AJ$103)</f>
        <v>85.5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27.87</v>
      </c>
      <c r="Z33" s="75">
        <f>IEX!N33</f>
        <v>0</v>
      </c>
      <c r="AA33" s="117">
        <f>STOA!H33</f>
        <v>362.90000000000003</v>
      </c>
      <c r="AB33" s="117">
        <f>-STOA!N33</f>
        <v>-273.27</v>
      </c>
      <c r="AC33">
        <f t="shared" si="0"/>
        <v>20.37356357957324</v>
      </c>
      <c r="AD33">
        <f t="shared" si="1"/>
        <v>1733.5300150880503</v>
      </c>
      <c r="AE33">
        <f>'IDT-1'!B33</f>
        <v>0</v>
      </c>
      <c r="AF33" s="26"/>
      <c r="AG33">
        <f t="shared" si="2"/>
        <v>1733.5300150880503</v>
      </c>
      <c r="AI33" s="75">
        <f>PXIL!H33</f>
        <v>0</v>
      </c>
      <c r="AJ33" s="75">
        <f>PXIL!N33</f>
        <v>0</v>
      </c>
      <c r="AK33" s="75">
        <f>RTM_IEX!H33</f>
        <v>100.93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10.063512654095025</v>
      </c>
      <c r="F34">
        <f>GT_Spot!P34</f>
        <v>0</v>
      </c>
      <c r="G34">
        <f>PPCL_NG!P34</f>
        <v>38</v>
      </c>
      <c r="H34">
        <f>PPCL_Spot!P34</f>
        <v>0</v>
      </c>
      <c r="I34">
        <f>Bawana_NG!P34</f>
        <v>99.618320209088623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8.1880703999999991</v>
      </c>
      <c r="O34">
        <f>BRPL_ISGS_exbus!BB34</f>
        <v>1072.5947011745029</v>
      </c>
      <c r="P34" s="77">
        <v>112.01548306451613</v>
      </c>
      <c r="Q34" s="77">
        <v>25.33</v>
      </c>
      <c r="R34" s="80">
        <v>37</v>
      </c>
      <c r="S34" s="80">
        <v>0</v>
      </c>
      <c r="T34" s="78">
        <f>SUMPRODUCT(LTA!F34:AJ34,LTA!F$101:AJ$101,LTA!F$103:AJ$103)</f>
        <v>68.400000000000006</v>
      </c>
      <c r="U34" s="78">
        <f>SUMPRODUCT(LTA!F34:AJ34,LTA!F$102:AJ$102,LTA!F$103:AJ$103)</f>
        <v>83.110000000000014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54.79</v>
      </c>
      <c r="Z34" s="75">
        <f>IEX!N34</f>
        <v>0</v>
      </c>
      <c r="AA34" s="117">
        <f>STOA!H34</f>
        <v>367.1</v>
      </c>
      <c r="AB34" s="117">
        <f>-STOA!N34</f>
        <v>-273.27</v>
      </c>
      <c r="AC34">
        <f t="shared" si="0"/>
        <v>20.758495983134164</v>
      </c>
      <c r="AD34">
        <f t="shared" si="1"/>
        <v>1776.8874012709578</v>
      </c>
      <c r="AE34">
        <f>'IDT-1'!B34</f>
        <v>0</v>
      </c>
      <c r="AF34" s="26"/>
      <c r="AG34">
        <f t="shared" si="2"/>
        <v>1776.8874012709578</v>
      </c>
      <c r="AI34" s="75">
        <f>PXIL!H34</f>
        <v>0</v>
      </c>
      <c r="AJ34" s="75">
        <f>PXIL!N34</f>
        <v>0</v>
      </c>
      <c r="AK34" s="75">
        <f>RTM_IEX!H34</f>
        <v>92.28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15.371053322826373</v>
      </c>
      <c r="F35">
        <f>GT_Spot!P35</f>
        <v>0</v>
      </c>
      <c r="G35">
        <f>PPCL_NG!P35</f>
        <v>38</v>
      </c>
      <c r="H35">
        <f>PPCL_Spot!P35</f>
        <v>0</v>
      </c>
      <c r="I35">
        <f>Bawana_NG!P35</f>
        <v>118.4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8.1713463999999991</v>
      </c>
      <c r="O35">
        <f>BRPL_ISGS_exbus!BB35</f>
        <v>1068.440106211666</v>
      </c>
      <c r="P35" s="77">
        <v>112.01548306451613</v>
      </c>
      <c r="Q35" s="77">
        <v>25.33</v>
      </c>
      <c r="R35" s="80">
        <v>44.5</v>
      </c>
      <c r="S35" s="80">
        <v>0</v>
      </c>
      <c r="T35" s="78">
        <f>SUMPRODUCT(LTA!F35:AJ35,LTA!F$101:AJ$101,LTA!F$103:AJ$103)</f>
        <v>89.03</v>
      </c>
      <c r="U35" s="78">
        <f>SUMPRODUCT(LTA!F35:AJ35,LTA!F$102:AJ$102,LTA!F$103:AJ$103)</f>
        <v>84.460000000000008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79.78</v>
      </c>
      <c r="Z35" s="75">
        <f>IEX!N35</f>
        <v>0</v>
      </c>
      <c r="AA35" s="117">
        <f>STOA!H35</f>
        <v>383.11000000000007</v>
      </c>
      <c r="AB35" s="117">
        <f>-STOA!N35</f>
        <v>-273.27</v>
      </c>
      <c r="AC35">
        <f t="shared" si="0"/>
        <v>21.418565516306057</v>
      </c>
      <c r="AD35">
        <f t="shared" si="1"/>
        <v>1851.235233234592</v>
      </c>
      <c r="AE35">
        <f>'IDT-1'!B35</f>
        <v>0</v>
      </c>
      <c r="AF35" s="26"/>
      <c r="AG35">
        <f t="shared" si="2"/>
        <v>1851.235233234592</v>
      </c>
      <c r="AI35" s="75">
        <f>PXIL!H35</f>
        <v>0</v>
      </c>
      <c r="AJ35" s="75">
        <f>PXIL!N35</f>
        <v>0</v>
      </c>
      <c r="AK35" s="75">
        <f>RTM_IEX!H35</f>
        <v>76.89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15.371053322826373</v>
      </c>
      <c r="F36">
        <f>GT_Spot!P36</f>
        <v>0</v>
      </c>
      <c r="G36">
        <f>PPCL_NG!P36</f>
        <v>38</v>
      </c>
      <c r="H36">
        <f>PPCL_Spot!P36</f>
        <v>0</v>
      </c>
      <c r="I36">
        <f>Bawana_NG!P36</f>
        <v>118.4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8.2599836</v>
      </c>
      <c r="O36">
        <f>BRPL_ISGS_exbus!BB36</f>
        <v>1062.9836751280313</v>
      </c>
      <c r="P36" s="77">
        <v>112.01548306451613</v>
      </c>
      <c r="Q36" s="77">
        <v>25.33</v>
      </c>
      <c r="R36" s="80">
        <v>44.5</v>
      </c>
      <c r="S36" s="80">
        <v>0</v>
      </c>
      <c r="T36" s="78">
        <f>SUMPRODUCT(LTA!F36:AJ36,LTA!F$101:AJ$101,LTA!F$103:AJ$103)</f>
        <v>98.360000000000014</v>
      </c>
      <c r="U36" s="78">
        <f>SUMPRODUCT(LTA!F36:AJ36,LTA!F$102:AJ$102,LTA!F$103:AJ$103)</f>
        <v>87.16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74.010000000000005</v>
      </c>
      <c r="Z36" s="75">
        <f>IEX!N36</f>
        <v>0</v>
      </c>
      <c r="AA36" s="117">
        <f>STOA!H36</f>
        <v>391.51000000000005</v>
      </c>
      <c r="AB36" s="117">
        <f>-STOA!N36</f>
        <v>-273.27</v>
      </c>
      <c r="AC36">
        <f t="shared" si="0"/>
        <v>21.601888930130077</v>
      </c>
      <c r="AD36">
        <f t="shared" si="1"/>
        <v>1871.8841159371336</v>
      </c>
      <c r="AE36">
        <f>'IDT-1'!B36</f>
        <v>0</v>
      </c>
      <c r="AF36" s="26"/>
      <c r="AG36">
        <f t="shared" si="2"/>
        <v>1871.8841159371336</v>
      </c>
      <c r="AI36" s="75">
        <f>PXIL!H36</f>
        <v>0</v>
      </c>
      <c r="AJ36" s="75">
        <f>PXIL!N36</f>
        <v>0</v>
      </c>
      <c r="AK36" s="75">
        <f>RTM_IEX!H36</f>
        <v>88.43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15.371053322826373</v>
      </c>
      <c r="F37">
        <f>GT_Spot!P37</f>
        <v>0</v>
      </c>
      <c r="G37">
        <f>PPCL_NG!P37</f>
        <v>38</v>
      </c>
      <c r="H37">
        <f>PPCL_Spot!P37</f>
        <v>0</v>
      </c>
      <c r="I37">
        <f>Bawana_NG!P37</f>
        <v>108.4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7.9071071999999996</v>
      </c>
      <c r="O37">
        <f>BRPL_ISGS_exbus!BB37</f>
        <v>1033.7436034247316</v>
      </c>
      <c r="P37" s="77">
        <v>112.01548306451613</v>
      </c>
      <c r="Q37" s="77">
        <v>25.33</v>
      </c>
      <c r="R37" s="80">
        <v>44.5</v>
      </c>
      <c r="S37" s="80">
        <v>0</v>
      </c>
      <c r="T37" s="78">
        <f>SUMPRODUCT(LTA!F37:AJ37,LTA!F$101:AJ$101,LTA!F$103:AJ$103)</f>
        <v>118.57999999999998</v>
      </c>
      <c r="U37" s="78">
        <f>SUMPRODUCT(LTA!F37:AJ37,LTA!F$102:AJ$102,LTA!F$103:AJ$103)</f>
        <v>89.95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499.61000000000007</v>
      </c>
      <c r="AB37" s="117">
        <f>-STOA!N37</f>
        <v>-273.27</v>
      </c>
      <c r="AC37">
        <f t="shared" si="0"/>
        <v>21.772934986821035</v>
      </c>
      <c r="AD37">
        <f t="shared" si="1"/>
        <v>1891.1501217771427</v>
      </c>
      <c r="AE37">
        <f>'IDT-1'!B37</f>
        <v>0</v>
      </c>
      <c r="AF37" s="26"/>
      <c r="AG37">
        <f t="shared" si="2"/>
        <v>1891.1501217771427</v>
      </c>
      <c r="AI37" s="75">
        <f>PXIL!H37</f>
        <v>0</v>
      </c>
      <c r="AJ37" s="75">
        <f>PXIL!N37</f>
        <v>0</v>
      </c>
      <c r="AK37" s="75">
        <f>RTM_IEX!H37</f>
        <v>90.36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15.371053322826373</v>
      </c>
      <c r="F38">
        <f>GT_Spot!P38</f>
        <v>0</v>
      </c>
      <c r="G38">
        <f>PPCL_NG!P38</f>
        <v>43.66</v>
      </c>
      <c r="H38">
        <f>PPCL_Spot!P38</f>
        <v>0</v>
      </c>
      <c r="I38">
        <f>Bawana_NG!P38</f>
        <v>108.4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7.9154691999999987</v>
      </c>
      <c r="O38">
        <f>BRPL_ISGS_exbus!BB38</f>
        <v>1005.5152337389317</v>
      </c>
      <c r="P38" s="77">
        <v>112.01548306451613</v>
      </c>
      <c r="Q38" s="77">
        <v>25.33</v>
      </c>
      <c r="R38" s="80">
        <v>44.5</v>
      </c>
      <c r="S38" s="80">
        <v>0</v>
      </c>
      <c r="T38" s="78">
        <f>SUMPRODUCT(LTA!F38:AJ38,LTA!F$101:AJ$101,LTA!F$103:AJ$103)</f>
        <v>136.83999999999997</v>
      </c>
      <c r="U38" s="78">
        <f>SUMPRODUCT(LTA!F38:AJ38,LTA!F$102:AJ$102,LTA!F$103:AJ$103)</f>
        <v>92.99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518.68000000000006</v>
      </c>
      <c r="AB38" s="117">
        <f>-STOA!N38</f>
        <v>-273.27</v>
      </c>
      <c r="AC38">
        <f t="shared" si="0"/>
        <v>21.811126919185995</v>
      </c>
      <c r="AD38">
        <f t="shared" si="1"/>
        <v>1895.4519221589776</v>
      </c>
      <c r="AE38">
        <f>'IDT-1'!B38</f>
        <v>0</v>
      </c>
      <c r="AF38" s="26"/>
      <c r="AG38">
        <f t="shared" si="2"/>
        <v>1895.4519221589776</v>
      </c>
      <c r="AI38" s="75">
        <f>PXIL!H38</f>
        <v>0</v>
      </c>
      <c r="AJ38" s="75">
        <f>PXIL!N38</f>
        <v>0</v>
      </c>
      <c r="AK38" s="75">
        <f>RTM_IEX!H38</f>
        <v>76.89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15.251589177830311</v>
      </c>
      <c r="F39">
        <f>GT_Spot!P39</f>
        <v>0</v>
      </c>
      <c r="G39">
        <f>PPCL_NG!P39</f>
        <v>43.66</v>
      </c>
      <c r="H39">
        <f>PPCL_Spot!P39</f>
        <v>0</v>
      </c>
      <c r="I39">
        <f>Bawana_NG!P39</f>
        <v>108.4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7.9305207999999991</v>
      </c>
      <c r="O39">
        <f>BRPL_ISGS_exbus!BB39</f>
        <v>984.45037398403167</v>
      </c>
      <c r="P39" s="77">
        <v>112.01548306451613</v>
      </c>
      <c r="Q39" s="77">
        <v>25.33</v>
      </c>
      <c r="R39" s="80">
        <v>44.5</v>
      </c>
      <c r="S39" s="80">
        <v>0</v>
      </c>
      <c r="T39" s="78">
        <f>SUMPRODUCT(LTA!F39:AJ39,LTA!F$101:AJ$101,LTA!F$103:AJ$103)</f>
        <v>156.44</v>
      </c>
      <c r="U39" s="78">
        <f>SUMPRODUCT(LTA!F39:AJ39,LTA!F$102:AJ$102,LTA!F$103:AJ$103)</f>
        <v>92.1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514.15</v>
      </c>
      <c r="AB39" s="117">
        <f>-STOA!N39</f>
        <v>-273.27</v>
      </c>
      <c r="AC39">
        <f t="shared" si="0"/>
        <v>21.91039732294691</v>
      </c>
      <c r="AD39">
        <f t="shared" si="1"/>
        <v>1906.6333794553207</v>
      </c>
      <c r="AE39">
        <f>'IDT-1'!B39</f>
        <v>0</v>
      </c>
      <c r="AF39" s="26"/>
      <c r="AG39">
        <f t="shared" si="2"/>
        <v>1906.6333794553207</v>
      </c>
      <c r="AI39" s="75">
        <f>PXIL!H39</f>
        <v>0</v>
      </c>
      <c r="AJ39" s="75">
        <f>PXIL!N39</f>
        <v>0</v>
      </c>
      <c r="AK39" s="75">
        <f>RTM_IEX!H39</f>
        <v>95.16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14.753060124022644</v>
      </c>
      <c r="F40">
        <f>GT_Spot!P40</f>
        <v>0</v>
      </c>
      <c r="G40">
        <f>PPCL_NG!P40</f>
        <v>43.66</v>
      </c>
      <c r="H40">
        <f>PPCL_Spot!P40</f>
        <v>0</v>
      </c>
      <c r="I40">
        <f>Bawana_NG!P40</f>
        <v>108.4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8.0509336000000005</v>
      </c>
      <c r="O40">
        <f>BRPL_ISGS_exbus!BB40</f>
        <v>964.72789434493166</v>
      </c>
      <c r="P40" s="77">
        <v>112.01548306451613</v>
      </c>
      <c r="Q40" s="77">
        <v>25.33</v>
      </c>
      <c r="R40" s="80">
        <v>44.5</v>
      </c>
      <c r="S40" s="80">
        <v>0</v>
      </c>
      <c r="T40" s="78">
        <f>SUMPRODUCT(LTA!F40:AJ40,LTA!F$101:AJ$101,LTA!F$103:AJ$103)</f>
        <v>177.21</v>
      </c>
      <c r="U40" s="78">
        <f>SUMPRODUCT(LTA!F40:AJ40,LTA!F$102:AJ$102,LTA!F$103:AJ$103)</f>
        <v>89.26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501.85</v>
      </c>
      <c r="AB40" s="117">
        <f>-STOA!N40</f>
        <v>-273.27</v>
      </c>
      <c r="AC40">
        <f t="shared" si="0"/>
        <v>22.18055207908932</v>
      </c>
      <c r="AD40">
        <f t="shared" si="1"/>
        <v>1937.0626288062706</v>
      </c>
      <c r="AE40">
        <f>'IDT-1'!B40</f>
        <v>0</v>
      </c>
      <c r="AF40" s="26"/>
      <c r="AG40">
        <f t="shared" si="2"/>
        <v>1937.0626288062706</v>
      </c>
      <c r="AI40" s="75">
        <f>PXIL!H40</f>
        <v>0</v>
      </c>
      <c r="AJ40" s="75">
        <f>PXIL!N40</f>
        <v>0</v>
      </c>
      <c r="AK40" s="75">
        <f>RTM_IEX!H40</f>
        <v>140.33000000000001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14.753060124022644</v>
      </c>
      <c r="F41">
        <f>GT_Spot!P41</f>
        <v>0</v>
      </c>
      <c r="G41">
        <f>PPCL_NG!P41</f>
        <v>43.66</v>
      </c>
      <c r="H41">
        <f>PPCL_Spot!P41</f>
        <v>0</v>
      </c>
      <c r="I41">
        <f>Bawana_NG!P41</f>
        <v>108.4</v>
      </c>
      <c r="J41">
        <f>Bawana_RLNG!P41</f>
        <v>0</v>
      </c>
      <c r="K41">
        <f>Bawana_Spot!P41</f>
        <v>0</v>
      </c>
      <c r="L41">
        <f>TWOMCL!O41</f>
        <v>-6.0615034168564916</v>
      </c>
      <c r="M41">
        <f>EDWPCL!S41</f>
        <v>0</v>
      </c>
      <c r="N41">
        <f>'MSW BWN'!S41</f>
        <v>8.1479327999999995</v>
      </c>
      <c r="O41">
        <f>BRPL_ISGS_exbus!BB41</f>
        <v>971.71229771742833</v>
      </c>
      <c r="P41" s="77">
        <v>112.01548306451613</v>
      </c>
      <c r="Q41" s="77">
        <v>25.33</v>
      </c>
      <c r="R41" s="80">
        <v>44.5</v>
      </c>
      <c r="S41" s="80">
        <v>0</v>
      </c>
      <c r="T41" s="78">
        <f>SUMPRODUCT(LTA!F41:AJ41,LTA!F$101:AJ$101,LTA!F$103:AJ$103)</f>
        <v>199.05999999999997</v>
      </c>
      <c r="U41" s="78">
        <f>SUMPRODUCT(LTA!F41:AJ41,LTA!F$102:AJ$102,LTA!F$103:AJ$103)</f>
        <v>81.38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460.53</v>
      </c>
      <c r="AB41" s="117">
        <f>-STOA!N41</f>
        <v>-273.27</v>
      </c>
      <c r="AC41">
        <f t="shared" si="0"/>
        <v>21.615552796913899</v>
      </c>
      <c r="AD41">
        <f t="shared" si="1"/>
        <v>1873.5543174921966</v>
      </c>
      <c r="AE41">
        <f>'IDT-1'!B41</f>
        <v>0</v>
      </c>
      <c r="AF41" s="26"/>
      <c r="AG41">
        <f t="shared" si="2"/>
        <v>1873.5543174921966</v>
      </c>
      <c r="AI41" s="75">
        <f>PXIL!H41</f>
        <v>0</v>
      </c>
      <c r="AJ41" s="75">
        <f>PXIL!N41</f>
        <v>0</v>
      </c>
      <c r="AK41" s="75">
        <f>RTM_IEX!H41</f>
        <v>96.46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14.753060124022644</v>
      </c>
      <c r="F42">
        <f>GT_Spot!P42</f>
        <v>0</v>
      </c>
      <c r="G42">
        <f>PPCL_NG!P42</f>
        <v>49.32</v>
      </c>
      <c r="H42">
        <f>PPCL_Spot!P42</f>
        <v>0</v>
      </c>
      <c r="I42">
        <f>Bawana_NG!P42</f>
        <v>108.4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8.0910711999999982</v>
      </c>
      <c r="O42">
        <f>BRPL_ISGS_exbus!BB42</f>
        <v>961.41842903042834</v>
      </c>
      <c r="P42" s="77">
        <v>112.01548306451613</v>
      </c>
      <c r="Q42" s="77">
        <v>25.33</v>
      </c>
      <c r="R42" s="80">
        <v>44.5</v>
      </c>
      <c r="S42" s="80">
        <v>0</v>
      </c>
      <c r="T42" s="78">
        <f>SUMPRODUCT(LTA!F42:AJ42,LTA!F$101:AJ$101,LTA!F$103:AJ$103)</f>
        <v>198.88</v>
      </c>
      <c r="U42" s="78">
        <f>SUMPRODUCT(LTA!F42:AJ42,LTA!F$102:AJ$102,LTA!F$103:AJ$103)</f>
        <v>80.06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471.46000000000004</v>
      </c>
      <c r="AB42" s="117">
        <f>-STOA!N42</f>
        <v>-273.27</v>
      </c>
      <c r="AC42">
        <f t="shared" si="0"/>
        <v>21.652909995201693</v>
      </c>
      <c r="AD42">
        <f t="shared" si="1"/>
        <v>1877.6309431756549</v>
      </c>
      <c r="AE42">
        <f>'IDT-1'!B42</f>
        <v>0</v>
      </c>
      <c r="AF42" s="26"/>
      <c r="AG42">
        <f t="shared" si="2"/>
        <v>1877.6309431756549</v>
      </c>
      <c r="AI42" s="75">
        <f>PXIL!H42</f>
        <v>0</v>
      </c>
      <c r="AJ42" s="75">
        <f>PXIL!N42</f>
        <v>0</v>
      </c>
      <c r="AK42" s="75">
        <f>RTM_IEX!H42</f>
        <v>95.9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14.753060124022644</v>
      </c>
      <c r="F43">
        <f>GT_Spot!P43</f>
        <v>0</v>
      </c>
      <c r="G43">
        <f>PPCL_NG!P43</f>
        <v>49.32</v>
      </c>
      <c r="H43">
        <f>PPCL_Spot!P43</f>
        <v>0</v>
      </c>
      <c r="I43">
        <f>Bawana_NG!P43</f>
        <v>118.4</v>
      </c>
      <c r="J43">
        <f>Bawana_RLNG!P43</f>
        <v>0</v>
      </c>
      <c r="K43">
        <f>Bawana_Spot!P43</f>
        <v>0</v>
      </c>
      <c r="L43">
        <f>TWOMCL!O43</f>
        <v>-6.1148063781321182</v>
      </c>
      <c r="M43">
        <f>EDWPCL!S43</f>
        <v>0</v>
      </c>
      <c r="N43">
        <f>'MSW BWN'!S43</f>
        <v>7.8586075999999991</v>
      </c>
      <c r="O43">
        <f>BRPL_ISGS_exbus!BB43</f>
        <v>958.97038500124643</v>
      </c>
      <c r="P43" s="77">
        <v>112.01548306451613</v>
      </c>
      <c r="Q43" s="77">
        <v>25.33</v>
      </c>
      <c r="R43" s="80">
        <v>44.5</v>
      </c>
      <c r="S43" s="80">
        <v>0</v>
      </c>
      <c r="T43" s="78">
        <f>SUMPRODUCT(LTA!F43:AJ43,LTA!F$101:AJ$101,LTA!F$103:AJ$103)</f>
        <v>233.15999999999997</v>
      </c>
      <c r="U43" s="78">
        <f>SUMPRODUCT(LTA!F43:AJ43,LTA!F$102:AJ$102,LTA!F$103:AJ$103)</f>
        <v>68.400000000000006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450.00000000000006</v>
      </c>
      <c r="AB43" s="117">
        <f>-STOA!N43</f>
        <v>-273.27</v>
      </c>
      <c r="AC43">
        <f t="shared" si="0"/>
        <v>21.616279133739017</v>
      </c>
      <c r="AD43">
        <f t="shared" si="1"/>
        <v>1873.5290502779142</v>
      </c>
      <c r="AE43">
        <f>'IDT-1'!B43</f>
        <v>0</v>
      </c>
      <c r="AF43" s="26"/>
      <c r="AG43">
        <f t="shared" si="2"/>
        <v>1873.5290502779142</v>
      </c>
      <c r="AI43" s="75">
        <f>PXIL!H43</f>
        <v>0</v>
      </c>
      <c r="AJ43" s="75">
        <f>PXIL!N43</f>
        <v>0</v>
      </c>
      <c r="AK43" s="75">
        <f>RTM_IEX!H43</f>
        <v>83.27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14.753060124022644</v>
      </c>
      <c r="F44">
        <f>GT_Spot!P44</f>
        <v>0</v>
      </c>
      <c r="G44">
        <f>PPCL_NG!P44</f>
        <v>54.97</v>
      </c>
      <c r="H44">
        <f>PPCL_Spot!P44</f>
        <v>0</v>
      </c>
      <c r="I44">
        <f>Bawana_NG!P44</f>
        <v>118.4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7.7298327999999996</v>
      </c>
      <c r="O44">
        <f>BRPL_ISGS_exbus!BB44</f>
        <v>943.04217028654637</v>
      </c>
      <c r="P44" s="77">
        <v>112.01548306451613</v>
      </c>
      <c r="Q44" s="77">
        <v>25.33</v>
      </c>
      <c r="R44" s="80">
        <v>44.5</v>
      </c>
      <c r="S44" s="80">
        <v>0</v>
      </c>
      <c r="T44" s="78">
        <f>SUMPRODUCT(LTA!F44:AJ44,LTA!F$101:AJ$101,LTA!F$103:AJ$103)</f>
        <v>295.96000000000004</v>
      </c>
      <c r="U44" s="78">
        <f>SUMPRODUCT(LTA!F44:AJ44,LTA!F$102:AJ$102,LTA!F$103:AJ$103)</f>
        <v>68.239999999999995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432.27000000000004</v>
      </c>
      <c r="AB44" s="117">
        <f>-STOA!N44</f>
        <v>-273.27</v>
      </c>
      <c r="AC44">
        <f t="shared" si="0"/>
        <v>21.968060020335532</v>
      </c>
      <c r="AD44">
        <f t="shared" si="1"/>
        <v>1913.1282960066392</v>
      </c>
      <c r="AE44">
        <f>'IDT-1'!B44</f>
        <v>0</v>
      </c>
      <c r="AF44" s="26"/>
      <c r="AG44">
        <f t="shared" si="2"/>
        <v>1913.1282960066392</v>
      </c>
      <c r="AI44" s="75">
        <f>PXIL!H44</f>
        <v>0</v>
      </c>
      <c r="AJ44" s="75">
        <f>PXIL!N44</f>
        <v>0</v>
      </c>
      <c r="AK44" s="75">
        <f>RTM_IEX!H44</f>
        <v>88.73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14.753060124022644</v>
      </c>
      <c r="F45">
        <f>GT_Spot!P45</f>
        <v>0</v>
      </c>
      <c r="G45">
        <f>PPCL_NG!P45</f>
        <v>54.97</v>
      </c>
      <c r="H45">
        <f>PPCL_Spot!P45</f>
        <v>0</v>
      </c>
      <c r="I45">
        <f>Bawana_NG!P45</f>
        <v>118.4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7.6746435999999996</v>
      </c>
      <c r="O45">
        <f>BRPL_ISGS_exbus!BB45</f>
        <v>921.06575788744829</v>
      </c>
      <c r="P45" s="77">
        <v>112.01548306451613</v>
      </c>
      <c r="Q45" s="77">
        <v>25.33</v>
      </c>
      <c r="R45" s="80">
        <v>44.5</v>
      </c>
      <c r="S45" s="80">
        <v>0</v>
      </c>
      <c r="T45" s="78">
        <f>SUMPRODUCT(LTA!F45:AJ45,LTA!F$101:AJ$101,LTA!F$103:AJ$103)</f>
        <v>317.39999999999998</v>
      </c>
      <c r="U45" s="78">
        <f>SUMPRODUCT(LTA!F45:AJ45,LTA!F$102:AJ$102,LTA!F$103:AJ$103)</f>
        <v>77.900000000000006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415.24000000000007</v>
      </c>
      <c r="AB45" s="117">
        <f>-STOA!N45</f>
        <v>-273.27</v>
      </c>
      <c r="AC45">
        <f t="shared" si="0"/>
        <v>22.115357926263471</v>
      </c>
      <c r="AD45">
        <f t="shared" si="1"/>
        <v>1929.7193965016136</v>
      </c>
      <c r="AE45">
        <f>'IDT-1'!B45</f>
        <v>0</v>
      </c>
      <c r="AF45" s="26"/>
      <c r="AG45">
        <f t="shared" si="2"/>
        <v>1929.7193965016136</v>
      </c>
      <c r="AI45" s="75">
        <f>PXIL!H45</f>
        <v>0</v>
      </c>
      <c r="AJ45" s="75">
        <f>PXIL!N45</f>
        <v>0</v>
      </c>
      <c r="AK45" s="75">
        <f>RTM_IEX!H45</f>
        <v>69.209999999999994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44.22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14.753060124022644</v>
      </c>
      <c r="F46">
        <f>GT_Spot!P46</f>
        <v>0</v>
      </c>
      <c r="G46">
        <f>PPCL_NG!P46</f>
        <v>60.629999999999995</v>
      </c>
      <c r="H46">
        <f>PPCL_Spot!P46</f>
        <v>0</v>
      </c>
      <c r="I46">
        <f>Bawana_NG!P46</f>
        <v>118.4</v>
      </c>
      <c r="J46">
        <f>Bawana_RLNG!P46</f>
        <v>0</v>
      </c>
      <c r="K46">
        <f>Bawana_Spot!P46</f>
        <v>0</v>
      </c>
      <c r="L46">
        <f>TWOMCL!O46</f>
        <v>-6.0683371298405469</v>
      </c>
      <c r="M46">
        <f>EDWPCL!S46</f>
        <v>0</v>
      </c>
      <c r="N46">
        <f>'MSW BWN'!S46</f>
        <v>7.1210791999999996</v>
      </c>
      <c r="O46">
        <f>BRPL_ISGS_exbus!BB46</f>
        <v>921.06575788744829</v>
      </c>
      <c r="P46" s="77">
        <v>112.01548306451613</v>
      </c>
      <c r="Q46" s="77">
        <v>25.33</v>
      </c>
      <c r="R46" s="80">
        <v>44.5</v>
      </c>
      <c r="S46" s="80">
        <v>0</v>
      </c>
      <c r="T46" s="78">
        <f>SUMPRODUCT(LTA!F46:AJ46,LTA!F$101:AJ$101,LTA!F$103:AJ$103)</f>
        <v>347.01</v>
      </c>
      <c r="U46" s="78">
        <f>SUMPRODUCT(LTA!F46:AJ46,LTA!F$102:AJ$102,LTA!F$103:AJ$103)</f>
        <v>77.510000000000005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407.48</v>
      </c>
      <c r="AB46" s="117">
        <f>-STOA!N46</f>
        <v>-273.27</v>
      </c>
      <c r="AC46">
        <f t="shared" si="0"/>
        <v>22.069399605305396</v>
      </c>
      <c r="AD46">
        <f t="shared" si="1"/>
        <v>1924.6602435408408</v>
      </c>
      <c r="AE46">
        <f>'IDT-1'!B46</f>
        <v>0</v>
      </c>
      <c r="AF46" s="26"/>
      <c r="AG46">
        <f t="shared" si="2"/>
        <v>1924.6602435408408</v>
      </c>
      <c r="AI46" s="75">
        <f>PXIL!H46</f>
        <v>0</v>
      </c>
      <c r="AJ46" s="75">
        <f>PXIL!N46</f>
        <v>0</v>
      </c>
      <c r="AK46" s="75">
        <f>RTM_IEX!H46</f>
        <v>81.7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8.5526</v>
      </c>
      <c r="E47">
        <f>GT_NG!P47</f>
        <v>14.753060124022644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99.618320209088623</v>
      </c>
      <c r="J47">
        <f>Bawana_RLNG!P47</f>
        <v>0</v>
      </c>
      <c r="K47">
        <f>Bawana_Spot!P47</f>
        <v>0</v>
      </c>
      <c r="L47">
        <f>TWOMCL!O47</f>
        <v>-6.0027334851936223</v>
      </c>
      <c r="M47">
        <f>EDWPCL!S47</f>
        <v>0</v>
      </c>
      <c r="N47">
        <f>'MSW BWN'!S47</f>
        <v>6.9672183999999993</v>
      </c>
      <c r="O47">
        <f>BRPL_ISGS_exbus!BB47</f>
        <v>905.16852610754825</v>
      </c>
      <c r="P47" s="77">
        <v>112.01548306451613</v>
      </c>
      <c r="Q47" s="77">
        <v>25.33</v>
      </c>
      <c r="R47" s="80">
        <v>44.5</v>
      </c>
      <c r="S47" s="80">
        <v>0</v>
      </c>
      <c r="T47" s="78">
        <f>SUMPRODUCT(LTA!F47:AJ47,LTA!F$101:AJ$101,LTA!F$103:AJ$103)</f>
        <v>354.14</v>
      </c>
      <c r="U47" s="78">
        <f>SUMPRODUCT(LTA!F47:AJ47,LTA!F$102:AJ$102,LTA!F$103:AJ$103)</f>
        <v>80.78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128.61000000000001</v>
      </c>
      <c r="Z47" s="75">
        <f>IEX!N47</f>
        <v>0</v>
      </c>
      <c r="AA47" s="117">
        <f>STOA!H47</f>
        <v>185.37</v>
      </c>
      <c r="AB47" s="117">
        <f>-STOA!N47</f>
        <v>-273.27</v>
      </c>
      <c r="AC47">
        <f t="shared" si="0"/>
        <v>21.649447876160469</v>
      </c>
      <c r="AD47">
        <f t="shared" si="1"/>
        <v>1877.4901975939704</v>
      </c>
      <c r="AE47">
        <f>'IDT-1'!B47</f>
        <v>0</v>
      </c>
      <c r="AF47" s="26"/>
      <c r="AG47">
        <f t="shared" si="2"/>
        <v>1877.4901975939704</v>
      </c>
      <c r="AI47" s="75">
        <f>PXIL!H47</f>
        <v>0</v>
      </c>
      <c r="AJ47" s="75">
        <f>PXIL!N47</f>
        <v>0</v>
      </c>
      <c r="AK47" s="75">
        <f>RTM_IEX!H47</f>
        <v>52.87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84.77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8.5526</v>
      </c>
      <c r="E48">
        <f>GT_NG!P48</f>
        <v>14.753060124022644</v>
      </c>
      <c r="F48">
        <f>GT_Spot!P48</f>
        <v>0</v>
      </c>
      <c r="G48">
        <f>PPCL_NG!P48</f>
        <v>91.93717116396418</v>
      </c>
      <c r="H48">
        <f>PPCL_Spot!P48</f>
        <v>0</v>
      </c>
      <c r="I48">
        <f>Bawana_NG!P48</f>
        <v>99.618320209088623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7.1612168</v>
      </c>
      <c r="O48">
        <f>BRPL_ISGS_exbus!BB48</f>
        <v>905.16852610754825</v>
      </c>
      <c r="P48" s="77">
        <v>112.01548306451613</v>
      </c>
      <c r="Q48" s="77">
        <v>25.33</v>
      </c>
      <c r="R48" s="80">
        <v>44.5</v>
      </c>
      <c r="S48" s="80">
        <v>0</v>
      </c>
      <c r="T48" s="78">
        <f>SUMPRODUCT(LTA!F48:AJ48,LTA!F$101:AJ$101,LTA!F$103:AJ$103)</f>
        <v>393.31</v>
      </c>
      <c r="U48" s="78">
        <f>SUMPRODUCT(LTA!F48:AJ48,LTA!F$102:AJ$102,LTA!F$103:AJ$103)</f>
        <v>82.92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16.239999999999998</v>
      </c>
      <c r="Z48" s="75">
        <f>IEX!N48</f>
        <v>0</v>
      </c>
      <c r="AA48" s="117">
        <f>STOA!H48</f>
        <v>188.87</v>
      </c>
      <c r="AB48" s="117">
        <f>-STOA!N48</f>
        <v>-273.27</v>
      </c>
      <c r="AC48">
        <f t="shared" si="0"/>
        <v>21.713768454843215</v>
      </c>
      <c r="AD48">
        <f t="shared" si="1"/>
        <v>1884.4858187661862</v>
      </c>
      <c r="AE48">
        <f>'IDT-1'!B48</f>
        <v>0</v>
      </c>
      <c r="AF48" s="26"/>
      <c r="AG48">
        <f t="shared" si="2"/>
        <v>1884.4858187661862</v>
      </c>
      <c r="AI48" s="75">
        <f>PXIL!H48</f>
        <v>0</v>
      </c>
      <c r="AJ48" s="75">
        <f>PXIL!N48</f>
        <v>0</v>
      </c>
      <c r="AK48" s="75">
        <f>RTM_IEX!H48</f>
        <v>31.72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163.5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8.5526</v>
      </c>
      <c r="E49">
        <f>GT_NG!P49</f>
        <v>14.753060124022644</v>
      </c>
      <c r="F49">
        <f>GT_Spot!P49</f>
        <v>0</v>
      </c>
      <c r="G49">
        <f>PPCL_NG!P49</f>
        <v>91.93717116396418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-5.9835990888382682</v>
      </c>
      <c r="M49">
        <f>EDWPCL!S49</f>
        <v>0</v>
      </c>
      <c r="N49">
        <f>'MSW BWN'!S49</f>
        <v>7.0809415999999992</v>
      </c>
      <c r="O49">
        <f>BRPL_ISGS_exbus!BB49</f>
        <v>934.74424963971637</v>
      </c>
      <c r="P49" s="77">
        <v>112.01548306451613</v>
      </c>
      <c r="Q49" s="77">
        <v>25.33</v>
      </c>
      <c r="R49" s="80">
        <v>44.5</v>
      </c>
      <c r="S49" s="80">
        <v>0</v>
      </c>
      <c r="T49" s="78">
        <f>SUMPRODUCT(LTA!F49:AJ49,LTA!F$101:AJ$101,LTA!F$103:AJ$103)</f>
        <v>398.46</v>
      </c>
      <c r="U49" s="78">
        <f>SUMPRODUCT(LTA!F49:AJ49,LTA!F$102:AJ$102,LTA!F$103:AJ$103)</f>
        <v>84.91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190.97</v>
      </c>
      <c r="AB49" s="117">
        <f>-STOA!N49</f>
        <v>-273.27</v>
      </c>
      <c r="AC49">
        <f t="shared" si="0"/>
        <v>21.582032758797666</v>
      </c>
      <c r="AD49">
        <f t="shared" si="1"/>
        <v>1793.5978737445835</v>
      </c>
      <c r="AE49">
        <f>'IDT-1'!B49</f>
        <v>0</v>
      </c>
      <c r="AF49" s="26"/>
      <c r="AG49">
        <f t="shared" si="2"/>
        <v>1793.5978737445835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-38</v>
      </c>
      <c r="AM49" s="75">
        <f>RTM_PXI!H49</f>
        <v>0</v>
      </c>
      <c r="AN49" s="75">
        <f>RTM_PXI!N49</f>
        <v>0</v>
      </c>
      <c r="AO49" s="192">
        <f>GDAM_IEX!H49</f>
        <v>144.18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8.5526</v>
      </c>
      <c r="E50">
        <f>GT_NG!P50</f>
        <v>14.753060124022644</v>
      </c>
      <c r="F50">
        <f>GT_Spot!P50</f>
        <v>0</v>
      </c>
      <c r="G50">
        <f>PPCL_NG!P50</f>
        <v>91.93717116396418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6.5591527999999997</v>
      </c>
      <c r="O50">
        <f>BRPL_ISGS_exbus!BB50</f>
        <v>934.74424963971637</v>
      </c>
      <c r="P50" s="77">
        <v>112.01548306451613</v>
      </c>
      <c r="Q50" s="77">
        <v>25.33</v>
      </c>
      <c r="R50" s="80">
        <v>44.5</v>
      </c>
      <c r="S50" s="80">
        <v>0</v>
      </c>
      <c r="T50" s="78">
        <f>SUMPRODUCT(LTA!F50:AJ50,LTA!F$101:AJ$101,LTA!F$103:AJ$103)</f>
        <v>410.21999999999997</v>
      </c>
      <c r="U50" s="78">
        <f>SUMPRODUCT(LTA!F50:AJ50,LTA!F$102:AJ$102,LTA!F$103:AJ$103)</f>
        <v>88.179999999999993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194.47</v>
      </c>
      <c r="AB50" s="117">
        <f>-STOA!N50</f>
        <v>-273.27</v>
      </c>
      <c r="AC50">
        <f t="shared" si="0"/>
        <v>21.684163347262423</v>
      </c>
      <c r="AD50">
        <f t="shared" si="1"/>
        <v>1756.6007631968464</v>
      </c>
      <c r="AE50">
        <f>'IDT-1'!B50</f>
        <v>0</v>
      </c>
      <c r="AF50" s="26"/>
      <c r="AG50">
        <f t="shared" si="2"/>
        <v>1756.6007631968464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-62</v>
      </c>
      <c r="AM50" s="75">
        <f>RTM_PXI!H50</f>
        <v>0</v>
      </c>
      <c r="AN50" s="75">
        <f>RTM_PXI!N50</f>
        <v>0</v>
      </c>
      <c r="AO50" s="192">
        <f>GDAM_IEX!H50</f>
        <v>113.42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8.5526</v>
      </c>
      <c r="E51">
        <f>GT_NG!P51</f>
        <v>14.753060124022644</v>
      </c>
      <c r="F51">
        <f>GT_Spot!P51</f>
        <v>0</v>
      </c>
      <c r="G51">
        <f>PPCL_NG!P51</f>
        <v>91.93717116396418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-6.0546697038724373</v>
      </c>
      <c r="M51">
        <f>EDWPCL!S51</f>
        <v>0</v>
      </c>
      <c r="N51">
        <f>'MSW BWN'!S51</f>
        <v>6.5424287999999988</v>
      </c>
      <c r="O51">
        <f>BRPL_ISGS_exbus!BB51</f>
        <v>940.16473962419423</v>
      </c>
      <c r="P51" s="77">
        <v>112.01548306451613</v>
      </c>
      <c r="Q51" s="77">
        <v>25.33</v>
      </c>
      <c r="R51" s="80">
        <v>44.5</v>
      </c>
      <c r="S51" s="80">
        <v>0</v>
      </c>
      <c r="T51" s="78">
        <f>SUMPRODUCT(LTA!F51:AJ51,LTA!F$101:AJ$101,LTA!F$103:AJ$103)</f>
        <v>417.56</v>
      </c>
      <c r="U51" s="78">
        <f>SUMPRODUCT(LTA!F51:AJ51,LTA!F$102:AJ$102,LTA!F$103:AJ$103)</f>
        <v>91.5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7.11</v>
      </c>
      <c r="Z51" s="75">
        <f>IEX!N51</f>
        <v>0</v>
      </c>
      <c r="AA51" s="117">
        <f>STOA!H51</f>
        <v>194.47</v>
      </c>
      <c r="AB51" s="117">
        <f>-STOA!N51</f>
        <v>-273.27</v>
      </c>
      <c r="AC51">
        <f t="shared" si="0"/>
        <v>21.200660702625893</v>
      </c>
      <c r="AD51">
        <f t="shared" si="1"/>
        <v>1694.2501523701987</v>
      </c>
      <c r="AE51">
        <f>'IDT-1'!B51</f>
        <v>0</v>
      </c>
      <c r="AF51" s="26"/>
      <c r="AG51">
        <f t="shared" si="2"/>
        <v>1694.2501523701987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-66</v>
      </c>
      <c r="AM51" s="75">
        <f>RTM_PXI!H51</f>
        <v>0</v>
      </c>
      <c r="AN51" s="75">
        <f>RTM_PXI!N51</f>
        <v>0</v>
      </c>
      <c r="AO51" s="192">
        <f>GDAM_IEX!H51</f>
        <v>31.34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8.5526</v>
      </c>
      <c r="E52">
        <f>GT_NG!P52</f>
        <v>14.753060124022644</v>
      </c>
      <c r="F52">
        <f>GT_Spot!P52</f>
        <v>0</v>
      </c>
      <c r="G52">
        <f>PPCL_NG!P52</f>
        <v>91.93717116396418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6.6628415999999993</v>
      </c>
      <c r="O52">
        <f>BRPL_ISGS_exbus!BB52</f>
        <v>918.0723567434303</v>
      </c>
      <c r="P52" s="77">
        <v>112.01548306451613</v>
      </c>
      <c r="Q52" s="77">
        <v>25.33</v>
      </c>
      <c r="R52" s="80">
        <v>44.5</v>
      </c>
      <c r="S52" s="80">
        <v>0</v>
      </c>
      <c r="T52" s="78">
        <f>SUMPRODUCT(LTA!F52:AJ52,LTA!F$101:AJ$101,LTA!F$103:AJ$103)</f>
        <v>414.49</v>
      </c>
      <c r="U52" s="78">
        <f>SUMPRODUCT(LTA!F52:AJ52,LTA!F$102:AJ$102,LTA!F$103:AJ$103)</f>
        <v>93.53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6.73</v>
      </c>
      <c r="Z52" s="75">
        <f>IEX!N52</f>
        <v>0</v>
      </c>
      <c r="AA52" s="117">
        <f>STOA!H52</f>
        <v>194.47</v>
      </c>
      <c r="AB52" s="117">
        <f>-STOA!N52</f>
        <v>-273.27</v>
      </c>
      <c r="AC52">
        <f t="shared" si="0"/>
        <v>20.781806553959257</v>
      </c>
      <c r="AD52">
        <f t="shared" si="1"/>
        <v>1632.8649158938633</v>
      </c>
      <c r="AE52">
        <f>'IDT-1'!B52</f>
        <v>0</v>
      </c>
      <c r="AF52" s="26"/>
      <c r="AG52">
        <f t="shared" si="2"/>
        <v>1632.8649158938633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8.5526</v>
      </c>
      <c r="E53">
        <f>GT_NG!P53</f>
        <v>14.753060124022644</v>
      </c>
      <c r="F53">
        <f>GT_Spot!P53</f>
        <v>0</v>
      </c>
      <c r="G53">
        <f>PPCL_NG!P53</f>
        <v>91.93717116396418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7.9154691999999987</v>
      </c>
      <c r="O53">
        <f>BRPL_ISGS_exbus!BB53</f>
        <v>853.59016724862113</v>
      </c>
      <c r="P53" s="77">
        <v>112.01548306451613</v>
      </c>
      <c r="Q53" s="77">
        <v>25.33</v>
      </c>
      <c r="R53" s="80">
        <v>44.5</v>
      </c>
      <c r="S53" s="80">
        <v>0</v>
      </c>
      <c r="T53" s="78">
        <f>SUMPRODUCT(LTA!F53:AJ53,LTA!F$101:AJ$101,LTA!F$103:AJ$103)</f>
        <v>416.26</v>
      </c>
      <c r="U53" s="78">
        <f>SUMPRODUCT(LTA!F53:AJ53,LTA!F$102:AJ$102,LTA!F$103:AJ$103)</f>
        <v>87.52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6.73</v>
      </c>
      <c r="Z53" s="75">
        <f>IEX!N53</f>
        <v>0</v>
      </c>
      <c r="AA53" s="117">
        <f>STOA!H53</f>
        <v>155.15</v>
      </c>
      <c r="AB53" s="117">
        <f>-STOA!N53</f>
        <v>-273.27</v>
      </c>
      <c r="AC53">
        <f t="shared" si="0"/>
        <v>19.433664543263948</v>
      </c>
      <c r="AD53">
        <f t="shared" si="1"/>
        <v>1573.4234960097494</v>
      </c>
      <c r="AE53">
        <f>'IDT-1'!B53</f>
        <v>0</v>
      </c>
      <c r="AF53" s="26"/>
      <c r="AG53">
        <f t="shared" si="2"/>
        <v>1573.4234960097494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8.5526</v>
      </c>
      <c r="E54">
        <f>GT_NG!P54</f>
        <v>14.365189698144556</v>
      </c>
      <c r="F54">
        <f>GT_Spot!P54</f>
        <v>0</v>
      </c>
      <c r="G54">
        <f>PPCL_NG!P54</f>
        <v>91.93717116396418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8.6379459999999995</v>
      </c>
      <c r="O54">
        <f>BRPL_ISGS_exbus!BB54</f>
        <v>807.45220760560517</v>
      </c>
      <c r="P54" s="77">
        <v>112.01548306451613</v>
      </c>
      <c r="Q54" s="77">
        <v>25.33</v>
      </c>
      <c r="R54" s="80">
        <v>44.5</v>
      </c>
      <c r="S54" s="80">
        <v>0</v>
      </c>
      <c r="T54" s="78">
        <f>SUMPRODUCT(LTA!F54:AJ54,LTA!F$101:AJ$101,LTA!F$103:AJ$103)</f>
        <v>419.63</v>
      </c>
      <c r="U54" s="78">
        <f>SUMPRODUCT(LTA!F54:AJ54,LTA!F$102:AJ$102,LTA!F$103:AJ$103)</f>
        <v>89.27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155.15</v>
      </c>
      <c r="AB54" s="117">
        <f>-STOA!N54</f>
        <v>-273.27</v>
      </c>
      <c r="AC54">
        <f t="shared" si="0"/>
        <v>18.980914524408899</v>
      </c>
      <c r="AD54">
        <f t="shared" si="1"/>
        <v>1530.4628927597105</v>
      </c>
      <c r="AE54">
        <f>'IDT-1'!B54</f>
        <v>0</v>
      </c>
      <c r="AF54" s="26"/>
      <c r="AG54">
        <f t="shared" si="2"/>
        <v>1530.4628927597105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8.5526</v>
      </c>
      <c r="E55">
        <f>GT_NG!P55</f>
        <v>14.365189698144556</v>
      </c>
      <c r="F55">
        <f>GT_Spot!P55</f>
        <v>0</v>
      </c>
      <c r="G55">
        <f>PPCL_NG!P55</f>
        <v>91.93717116396418</v>
      </c>
      <c r="H55">
        <f>PPCL_Spot!P55</f>
        <v>0</v>
      </c>
      <c r="I55">
        <f>Bawana_NG!P55</f>
        <v>75.000000000000014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8.7667207999999999</v>
      </c>
      <c r="O55">
        <f>BRPL_ISGS_exbus!BB55</f>
        <v>733.20907924222593</v>
      </c>
      <c r="P55" s="77">
        <v>112.01548306451613</v>
      </c>
      <c r="Q55" s="77">
        <v>0</v>
      </c>
      <c r="R55" s="80">
        <v>44.5</v>
      </c>
      <c r="S55" s="80">
        <v>0</v>
      </c>
      <c r="T55" s="78">
        <f>SUMPRODUCT(LTA!F55:AJ55,LTA!F$101:AJ$101,LTA!F$103:AJ$103)</f>
        <v>436.41999999999996</v>
      </c>
      <c r="U55" s="78">
        <f>SUMPRODUCT(LTA!F55:AJ55,LTA!F$102:AJ$102,LTA!F$103:AJ$103)</f>
        <v>89.789999999999992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155.15</v>
      </c>
      <c r="AB55" s="117">
        <f>-STOA!N55</f>
        <v>-273.27</v>
      </c>
      <c r="AC55">
        <f t="shared" si="0"/>
        <v>18.338035360750919</v>
      </c>
      <c r="AD55">
        <f t="shared" si="1"/>
        <v>1439.9714183599895</v>
      </c>
      <c r="AE55">
        <f>'IDT-1'!B55</f>
        <v>0</v>
      </c>
      <c r="AF55" s="26"/>
      <c r="AG55">
        <f t="shared" si="2"/>
        <v>1439.9714183599895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8.5526</v>
      </c>
      <c r="E56">
        <f>GT_NG!P56</f>
        <v>14.365189698144556</v>
      </c>
      <c r="F56">
        <f>GT_Spot!P56</f>
        <v>0</v>
      </c>
      <c r="G56">
        <f>PPCL_NG!P56</f>
        <v>91.93717116396418</v>
      </c>
      <c r="H56">
        <f>PPCL_Spot!P56</f>
        <v>0</v>
      </c>
      <c r="I56">
        <f>Bawana_NG!P56</f>
        <v>80.03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8.7098592000000004</v>
      </c>
      <c r="O56">
        <f>BRPL_ISGS_exbus!BB56</f>
        <v>673.73671088963511</v>
      </c>
      <c r="P56" s="77">
        <v>112.01548306451613</v>
      </c>
      <c r="Q56" s="77">
        <v>0</v>
      </c>
      <c r="R56" s="80">
        <v>44.5</v>
      </c>
      <c r="S56" s="80">
        <v>0</v>
      </c>
      <c r="T56" s="78">
        <f>SUMPRODUCT(LTA!F56:AJ56,LTA!F$101:AJ$101,LTA!F$103:AJ$103)</f>
        <v>447.7</v>
      </c>
      <c r="U56" s="78">
        <f>SUMPRODUCT(LTA!F56:AJ56,LTA!F$102:AJ$102,LTA!F$103:AJ$103)</f>
        <v>124.82000000000001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155.15</v>
      </c>
      <c r="AB56" s="117">
        <f>-STOA!N56</f>
        <v>-273.27</v>
      </c>
      <c r="AC56">
        <f t="shared" si="0"/>
        <v>18.328117029823488</v>
      </c>
      <c r="AD56">
        <f t="shared" si="1"/>
        <v>1424.7921067383261</v>
      </c>
      <c r="AE56">
        <f>'IDT-1'!B56</f>
        <v>0</v>
      </c>
      <c r="AF56" s="26"/>
      <c r="AG56">
        <f t="shared" si="2"/>
        <v>1424.7921067383261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14.365189698144556</v>
      </c>
      <c r="F57">
        <f>GT_Spot!P57</f>
        <v>0</v>
      </c>
      <c r="G57">
        <f>PPCL_NG!P57</f>
        <v>91.93717116396418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8.5409467999999986</v>
      </c>
      <c r="O57">
        <f>BRPL_ISGS_exbus!BB57</f>
        <v>655.15669835437575</v>
      </c>
      <c r="P57" s="77">
        <v>112.01548306451613</v>
      </c>
      <c r="Q57" s="77">
        <v>0</v>
      </c>
      <c r="R57" s="80">
        <v>44.5</v>
      </c>
      <c r="S57" s="80">
        <v>0</v>
      </c>
      <c r="T57" s="78">
        <f>SUMPRODUCT(LTA!F57:AJ57,LTA!F$101:AJ$101,LTA!F$103:AJ$103)</f>
        <v>449.03999999999996</v>
      </c>
      <c r="U57" s="78">
        <f>SUMPRODUCT(LTA!F57:AJ57,LTA!F$102:AJ$102,LTA!F$103:AJ$103)</f>
        <v>125.62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155.15</v>
      </c>
      <c r="AB57" s="117">
        <f>-STOA!N57</f>
        <v>-273.27</v>
      </c>
      <c r="AC57">
        <f t="shared" si="0"/>
        <v>18.192704362871009</v>
      </c>
      <c r="AD57">
        <f t="shared" si="1"/>
        <v>1411.5485944700192</v>
      </c>
      <c r="AE57">
        <f>'IDT-1'!B57</f>
        <v>0</v>
      </c>
      <c r="AF57" s="26"/>
      <c r="AG57">
        <f t="shared" si="2"/>
        <v>1411.5485944700192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14.365189698144556</v>
      </c>
      <c r="F58">
        <f>GT_Spot!P58</f>
        <v>0</v>
      </c>
      <c r="G58">
        <f>PPCL_NG!P58</f>
        <v>91.93717116396418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8.4523095999999995</v>
      </c>
      <c r="O58">
        <f>BRPL_ISGS_exbus!BB58</f>
        <v>647.83790128802343</v>
      </c>
      <c r="P58" s="77">
        <v>112.01548306451613</v>
      </c>
      <c r="Q58" s="77">
        <v>0</v>
      </c>
      <c r="R58" s="80">
        <v>44.5</v>
      </c>
      <c r="S58" s="80">
        <v>0</v>
      </c>
      <c r="T58" s="78">
        <f>SUMPRODUCT(LTA!F58:AJ58,LTA!F$101:AJ$101,LTA!F$103:AJ$103)</f>
        <v>449.89</v>
      </c>
      <c r="U58" s="78">
        <f>SUMPRODUCT(LTA!F58:AJ58,LTA!F$102:AJ$102,LTA!F$103:AJ$103)</f>
        <v>125.89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151.65</v>
      </c>
      <c r="AB58" s="117">
        <f>-STOA!N58</f>
        <v>-273.27</v>
      </c>
      <c r="AC58">
        <f t="shared" si="0"/>
        <v>18.248624981682241</v>
      </c>
      <c r="AD58">
        <f t="shared" si="1"/>
        <v>1385.7052395848559</v>
      </c>
      <c r="AE58">
        <f>'IDT-1'!B58</f>
        <v>0</v>
      </c>
      <c r="AF58" s="26"/>
      <c r="AG58">
        <f t="shared" si="2"/>
        <v>1385.7052395848559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14.365189698144556</v>
      </c>
      <c r="F59">
        <f>GT_Spot!P59</f>
        <v>0</v>
      </c>
      <c r="G59">
        <f>PPCL_NG!P59</f>
        <v>91.93717116396418</v>
      </c>
      <c r="H59">
        <f>PPCL_Spot!P59</f>
        <v>0</v>
      </c>
      <c r="I59">
        <f>Bawana_NG!P59</f>
        <v>75.989999999999995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8.1479327999999995</v>
      </c>
      <c r="O59">
        <f>BRPL_ISGS_exbus!BB59</f>
        <v>648.01273516556978</v>
      </c>
      <c r="P59" s="77">
        <v>112.01548306451613</v>
      </c>
      <c r="Q59" s="77">
        <v>0</v>
      </c>
      <c r="R59" s="80">
        <v>44.5</v>
      </c>
      <c r="S59" s="80">
        <v>0</v>
      </c>
      <c r="T59" s="78">
        <f>SUMPRODUCT(LTA!F59:AJ59,LTA!F$101:AJ$101,LTA!F$103:AJ$103)</f>
        <v>450.45</v>
      </c>
      <c r="U59" s="78">
        <f>SUMPRODUCT(LTA!F59:AJ59,LTA!F$102:AJ$102,LTA!F$103:AJ$103)</f>
        <v>126.18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147.45000000000002</v>
      </c>
      <c r="AB59" s="117">
        <f>-STOA!N59</f>
        <v>-273.27</v>
      </c>
      <c r="AC59">
        <f t="shared" si="0"/>
        <v>18.153950876442451</v>
      </c>
      <c r="AD59">
        <f t="shared" si="1"/>
        <v>1377.0503707676419</v>
      </c>
      <c r="AE59">
        <f>'IDT-1'!B59</f>
        <v>0</v>
      </c>
      <c r="AF59" s="26"/>
      <c r="AG59">
        <f t="shared" si="2"/>
        <v>1377.0503707676419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14.365189698144556</v>
      </c>
      <c r="F60">
        <f>GT_Spot!P60</f>
        <v>0</v>
      </c>
      <c r="G60">
        <f>PPCL_NG!P60</f>
        <v>91.93717116396418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8.1161571999999982</v>
      </c>
      <c r="O60">
        <f>BRPL_ISGS_exbus!BB60</f>
        <v>648.01408531658524</v>
      </c>
      <c r="P60" s="77">
        <v>112.01548306451613</v>
      </c>
      <c r="Q60" s="77">
        <v>0</v>
      </c>
      <c r="R60" s="80">
        <v>44.5</v>
      </c>
      <c r="S60" s="80">
        <v>0</v>
      </c>
      <c r="T60" s="78">
        <f>SUMPRODUCT(LTA!F60:AJ60,LTA!F$101:AJ$101,LTA!F$103:AJ$103)</f>
        <v>451.47</v>
      </c>
      <c r="U60" s="78">
        <f>SUMPRODUCT(LTA!F60:AJ60,LTA!F$102:AJ$102,LTA!F$103:AJ$103)</f>
        <v>125.79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142.55000000000001</v>
      </c>
      <c r="AB60" s="117">
        <f>-STOA!N60</f>
        <v>-273.27</v>
      </c>
      <c r="AC60">
        <f t="shared" si="0"/>
        <v>18.196010280191143</v>
      </c>
      <c r="AD60">
        <f t="shared" si="1"/>
        <v>1363.7078859149085</v>
      </c>
      <c r="AE60">
        <f>'IDT-1'!B60</f>
        <v>0</v>
      </c>
      <c r="AF60" s="26"/>
      <c r="AG60">
        <f t="shared" si="2"/>
        <v>1363.7078859149085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14.365189698144556</v>
      </c>
      <c r="F61">
        <f>GT_Spot!P61</f>
        <v>0</v>
      </c>
      <c r="G61">
        <f>PPCL_NG!P61</f>
        <v>91.93717116396418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8.1245191999999982</v>
      </c>
      <c r="O61">
        <f>BRPL_ISGS_exbus!BB61</f>
        <v>658.21678972574273</v>
      </c>
      <c r="P61" s="77">
        <v>112.01548306451613</v>
      </c>
      <c r="Q61" s="77">
        <v>0</v>
      </c>
      <c r="R61" s="80">
        <v>44.5</v>
      </c>
      <c r="S61" s="80">
        <v>0</v>
      </c>
      <c r="T61" s="78">
        <f>SUMPRODUCT(LTA!F61:AJ61,LTA!F$101:AJ$101,LTA!F$103:AJ$103)</f>
        <v>450.58000000000004</v>
      </c>
      <c r="U61" s="78">
        <f>SUMPRODUCT(LTA!F61:AJ61,LTA!F$102:AJ$102,LTA!F$103:AJ$103)</f>
        <v>126.07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135.55000000000001</v>
      </c>
      <c r="AB61" s="117">
        <f>-STOA!N61</f>
        <v>-273.27</v>
      </c>
      <c r="AC61">
        <f t="shared" si="0"/>
        <v>18.454744597236708</v>
      </c>
      <c r="AD61">
        <f t="shared" si="1"/>
        <v>1346.6465816018485</v>
      </c>
      <c r="AE61">
        <f>'IDT-1'!B61</f>
        <v>0</v>
      </c>
      <c r="AF61" s="26"/>
      <c r="AG61">
        <f t="shared" si="2"/>
        <v>1346.6465816018485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14.365189698144556</v>
      </c>
      <c r="F62">
        <f>GT_Spot!P62</f>
        <v>0</v>
      </c>
      <c r="G62">
        <f>PPCL_NG!P62</f>
        <v>91.93717116396418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-6.1079726651480648</v>
      </c>
      <c r="M62">
        <f>EDWPCL!S62</f>
        <v>0</v>
      </c>
      <c r="N62">
        <f>'MSW BWN'!S62</f>
        <v>8.3318967999999991</v>
      </c>
      <c r="O62">
        <f>BRPL_ISGS_exbus!BB62</f>
        <v>658.21860333231666</v>
      </c>
      <c r="P62" s="77">
        <v>112.01548306451613</v>
      </c>
      <c r="Q62" s="77">
        <v>0</v>
      </c>
      <c r="R62" s="80">
        <v>44.5</v>
      </c>
      <c r="S62" s="80">
        <v>0</v>
      </c>
      <c r="T62" s="78">
        <f>SUMPRODUCT(LTA!F62:AJ62,LTA!F$101:AJ$101,LTA!F$103:AJ$103)</f>
        <v>446.94999999999993</v>
      </c>
      <c r="U62" s="78">
        <f>SUMPRODUCT(LTA!F62:AJ62,LTA!F$102:AJ$102,LTA!F$103:AJ$103)</f>
        <v>126.35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128.55000000000001</v>
      </c>
      <c r="AB62" s="117">
        <f>-STOA!N62</f>
        <v>-273.27</v>
      </c>
      <c r="AC62">
        <f t="shared" si="0"/>
        <v>18.400850925042135</v>
      </c>
      <c r="AD62">
        <f t="shared" si="1"/>
        <v>1332.5784840635793</v>
      </c>
      <c r="AE62">
        <f>'IDT-1'!B62</f>
        <v>0</v>
      </c>
      <c r="AF62" s="26"/>
      <c r="AG62">
        <f t="shared" si="2"/>
        <v>1332.5784840635793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14.365189698144556</v>
      </c>
      <c r="F63">
        <f>GT_Spot!P63</f>
        <v>0</v>
      </c>
      <c r="G63">
        <f>PPCL_NG!P63</f>
        <v>91.93717116396418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8.365344799999999</v>
      </c>
      <c r="O63">
        <f>BRPL_ISGS_exbus!BB63</f>
        <v>641.14784181042148</v>
      </c>
      <c r="P63" s="77">
        <v>112.01548306451613</v>
      </c>
      <c r="Q63" s="77">
        <v>0</v>
      </c>
      <c r="R63" s="80">
        <v>44.5</v>
      </c>
      <c r="S63" s="80">
        <v>0</v>
      </c>
      <c r="T63" s="78">
        <f>SUMPRODUCT(LTA!F63:AJ63,LTA!F$101:AJ$101,LTA!F$103:AJ$103)</f>
        <v>432.99</v>
      </c>
      <c r="U63" s="78">
        <f>SUMPRODUCT(LTA!F63:AJ63,LTA!F$102:AJ$102,LTA!F$103:AJ$103)</f>
        <v>126.67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121.55</v>
      </c>
      <c r="AB63" s="117">
        <f>-STOA!N63</f>
        <v>-273.27</v>
      </c>
      <c r="AC63">
        <f t="shared" si="0"/>
        <v>17.474623086963575</v>
      </c>
      <c r="AD63">
        <f t="shared" si="1"/>
        <v>1362.8085807968002</v>
      </c>
      <c r="AE63">
        <f>'IDT-1'!B63</f>
        <v>0</v>
      </c>
      <c r="AF63" s="26"/>
      <c r="AG63">
        <f t="shared" si="2"/>
        <v>1362.8085807968002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14.365189698144556</v>
      </c>
      <c r="F64">
        <f>GT_Spot!P64</f>
        <v>0</v>
      </c>
      <c r="G64">
        <f>PPCL_NG!P64</f>
        <v>91.93717116396418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8.1646567999999995</v>
      </c>
      <c r="O64">
        <f>BRPL_ISGS_exbus!BB64</f>
        <v>641.15491811739241</v>
      </c>
      <c r="P64" s="77">
        <v>112.01548306451613</v>
      </c>
      <c r="Q64" s="77">
        <v>0</v>
      </c>
      <c r="R64" s="80">
        <v>44.5</v>
      </c>
      <c r="S64" s="80">
        <v>0</v>
      </c>
      <c r="T64" s="78">
        <f>SUMPRODUCT(LTA!F64:AJ64,LTA!F$101:AJ$101,LTA!F$103:AJ$103)</f>
        <v>413.59999999999997</v>
      </c>
      <c r="U64" s="78">
        <f>SUMPRODUCT(LTA!F64:AJ64,LTA!F$102:AJ$102,LTA!F$103:AJ$103)</f>
        <v>127.13999999999999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114.55</v>
      </c>
      <c r="AB64" s="117">
        <f>-STOA!N64</f>
        <v>-273.27</v>
      </c>
      <c r="AC64">
        <f t="shared" si="0"/>
        <v>17.083296498576619</v>
      </c>
      <c r="AD64">
        <f t="shared" si="1"/>
        <v>1362.926295692158</v>
      </c>
      <c r="AE64">
        <f>'IDT-1'!B64</f>
        <v>0</v>
      </c>
      <c r="AF64" s="26"/>
      <c r="AG64">
        <f t="shared" si="2"/>
        <v>1362.926295692158</v>
      </c>
      <c r="AI64" s="75">
        <f>PXIL!H64</f>
        <v>0</v>
      </c>
      <c r="AJ64" s="75">
        <f>PXIL!N64</f>
        <v>0</v>
      </c>
      <c r="AK64" s="75">
        <f>RTM_IEX!H64</f>
        <v>3.84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14.365189698144556</v>
      </c>
      <c r="F65">
        <f>GT_Spot!P65</f>
        <v>0</v>
      </c>
      <c r="G65">
        <f>PPCL_NG!P65</f>
        <v>91.93717116396418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8.1713463999999991</v>
      </c>
      <c r="O65">
        <f>BRPL_ISGS_exbus!BB65</f>
        <v>674.47994528042432</v>
      </c>
      <c r="P65" s="77">
        <v>112.01548306451613</v>
      </c>
      <c r="Q65" s="77">
        <v>0</v>
      </c>
      <c r="R65" s="80">
        <v>44.5</v>
      </c>
      <c r="S65" s="80">
        <v>0</v>
      </c>
      <c r="T65" s="78">
        <f>SUMPRODUCT(LTA!F65:AJ65,LTA!F$101:AJ$101,LTA!F$103:AJ$103)</f>
        <v>388.52</v>
      </c>
      <c r="U65" s="78">
        <f>SUMPRODUCT(LTA!F65:AJ65,LTA!F$102:AJ$102,LTA!F$103:AJ$103)</f>
        <v>116.71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108.95</v>
      </c>
      <c r="AB65" s="117">
        <f>-STOA!N65</f>
        <v>-273.27</v>
      </c>
      <c r="AC65">
        <f t="shared" si="0"/>
        <v>16.998811861135696</v>
      </c>
      <c r="AD65">
        <f t="shared" si="1"/>
        <v>1349.3924970926312</v>
      </c>
      <c r="AE65">
        <f>'IDT-1'!B65</f>
        <v>0</v>
      </c>
      <c r="AF65" s="26"/>
      <c r="AG65">
        <f t="shared" si="2"/>
        <v>1349.3924970926312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14.365189698144556</v>
      </c>
      <c r="F66">
        <f>GT_Spot!P66</f>
        <v>0</v>
      </c>
      <c r="G66">
        <f>PPCL_NG!P66</f>
        <v>91.93717116396418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7.9957443999999986</v>
      </c>
      <c r="O66">
        <f>BRPL_ISGS_exbus!BB66</f>
        <v>711.78476677855122</v>
      </c>
      <c r="P66" s="77">
        <v>112.01548306451613</v>
      </c>
      <c r="Q66" s="77">
        <v>0</v>
      </c>
      <c r="R66" s="80">
        <v>44.5</v>
      </c>
      <c r="S66" s="80">
        <v>0</v>
      </c>
      <c r="T66" s="78">
        <f>SUMPRODUCT(LTA!F66:AJ66,LTA!F$101:AJ$101,LTA!F$103:AJ$103)</f>
        <v>364.45</v>
      </c>
      <c r="U66" s="78">
        <f>SUMPRODUCT(LTA!F66:AJ66,LTA!F$102:AJ$102,LTA!F$103:AJ$103)</f>
        <v>113.52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97.75</v>
      </c>
      <c r="AB66" s="117">
        <f>-STOA!N66</f>
        <v>-273.27</v>
      </c>
      <c r="AC66">
        <f t="shared" si="0"/>
        <v>17.022613502807992</v>
      </c>
      <c r="AD66">
        <f t="shared" si="1"/>
        <v>1344.0379149490855</v>
      </c>
      <c r="AE66">
        <f>'IDT-1'!B66</f>
        <v>0</v>
      </c>
      <c r="AF66" s="26"/>
      <c r="AG66">
        <f t="shared" si="2"/>
        <v>1344.0379149490855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14.365189698144556</v>
      </c>
      <c r="F67">
        <f>GT_Spot!P67</f>
        <v>0</v>
      </c>
      <c r="G67">
        <f>PPCL_NG!P67</f>
        <v>91.93717116396418</v>
      </c>
      <c r="H67">
        <f>PPCL_Spot!P67</f>
        <v>0</v>
      </c>
      <c r="I67">
        <f>Bawana_NG!P67</f>
        <v>75.989999999999995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8.1161571999999982</v>
      </c>
      <c r="O67">
        <f>BRPL_ISGS_exbus!BB67</f>
        <v>753.63986242202225</v>
      </c>
      <c r="P67" s="77">
        <v>112.01548306451613</v>
      </c>
      <c r="Q67" s="77">
        <v>0</v>
      </c>
      <c r="R67" s="80">
        <v>44.5</v>
      </c>
      <c r="S67" s="80">
        <v>0</v>
      </c>
      <c r="T67" s="78">
        <f>SUMPRODUCT(LTA!F67:AJ67,LTA!F$101:AJ$101,LTA!F$103:AJ$103)</f>
        <v>336.92999999999995</v>
      </c>
      <c r="U67" s="78">
        <f>SUMPRODUCT(LTA!F67:AJ67,LTA!F$102:AJ$102,LTA!F$103:AJ$103)</f>
        <v>112.75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83.05</v>
      </c>
      <c r="AB67" s="117">
        <f>-STOA!N67</f>
        <v>-273.27</v>
      </c>
      <c r="AC67">
        <f t="shared" si="0"/>
        <v>17.072561212342876</v>
      </c>
      <c r="AD67">
        <f t="shared" si="1"/>
        <v>1361.7171120881935</v>
      </c>
      <c r="AE67">
        <f>'IDT-1'!B67</f>
        <v>0</v>
      </c>
      <c r="AF67" s="26"/>
      <c r="AG67">
        <f t="shared" si="2"/>
        <v>1361.7171120881935</v>
      </c>
      <c r="AI67" s="75">
        <f>PXIL!H67</f>
        <v>0</v>
      </c>
      <c r="AJ67" s="75">
        <f>PXIL!N67</f>
        <v>0</v>
      </c>
      <c r="AK67" s="75">
        <f>RTM_IEX!H67</f>
        <v>16.34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14.365189698144556</v>
      </c>
      <c r="F68">
        <f>GT_Spot!P68</f>
        <v>0</v>
      </c>
      <c r="G68">
        <f>PPCL_NG!P68</f>
        <v>91.93717116396418</v>
      </c>
      <c r="H68">
        <f>PPCL_Spot!P68</f>
        <v>0</v>
      </c>
      <c r="I68">
        <f>Bawana_NG!P68</f>
        <v>75.989999999999995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7.8101079999999987</v>
      </c>
      <c r="O68">
        <f>BRPL_ISGS_exbus!BB68</f>
        <v>802.80049328536518</v>
      </c>
      <c r="P68" s="77">
        <v>112.01548306451613</v>
      </c>
      <c r="Q68" s="77">
        <v>0</v>
      </c>
      <c r="R68" s="80">
        <v>44.5</v>
      </c>
      <c r="S68" s="80">
        <v>0</v>
      </c>
      <c r="T68" s="78">
        <f>SUMPRODUCT(LTA!F68:AJ68,LTA!F$101:AJ$101,LTA!F$103:AJ$103)</f>
        <v>307.69</v>
      </c>
      <c r="U68" s="78">
        <f>SUMPRODUCT(LTA!F68:AJ68,LTA!F$102:AJ$102,LTA!F$103:AJ$103)</f>
        <v>111.92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72.55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17.120121530980299</v>
      </c>
      <c r="AD68">
        <f t="shared" ref="AD68:AD98" si="4">SUM(B68:AB68,AI68:AR68)-AC68</f>
        <v>1367.0741334328993</v>
      </c>
      <c r="AE68">
        <f>'IDT-1'!B68</f>
        <v>0</v>
      </c>
      <c r="AF68" s="26"/>
      <c r="AG68">
        <f t="shared" ref="AG68:AG98" si="5">SUM(AD68:AF68)+AT68</f>
        <v>1367.0741334328993</v>
      </c>
      <c r="AI68" s="75">
        <f>PXIL!H68</f>
        <v>0</v>
      </c>
      <c r="AJ68" s="75">
        <f>PXIL!N68</f>
        <v>0</v>
      </c>
      <c r="AK68" s="75">
        <f>RTM_IEX!H68</f>
        <v>13.46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14.365189698144556</v>
      </c>
      <c r="F69">
        <f>GT_Spot!P69</f>
        <v>0</v>
      </c>
      <c r="G69">
        <f>PPCL_NG!P69</f>
        <v>91.93717116396418</v>
      </c>
      <c r="H69">
        <f>PPCL_Spot!P69</f>
        <v>0</v>
      </c>
      <c r="I69">
        <f>Bawana_NG!P69</f>
        <v>75.989999999999995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7.7950563999999982</v>
      </c>
      <c r="O69">
        <f>BRPL_ISGS_exbus!BB69</f>
        <v>845.84579537841989</v>
      </c>
      <c r="P69" s="77">
        <v>112.01548306451613</v>
      </c>
      <c r="Q69" s="77">
        <v>0</v>
      </c>
      <c r="R69" s="80">
        <v>43.58</v>
      </c>
      <c r="S69" s="80">
        <v>0</v>
      </c>
      <c r="T69" s="78">
        <f>SUMPRODUCT(LTA!F69:AJ69,LTA!F$101:AJ$101,LTA!F$103:AJ$103)</f>
        <v>277.06</v>
      </c>
      <c r="U69" s="78">
        <f>SUMPRODUCT(LTA!F69:AJ69,LTA!F$102:AJ$102,LTA!F$103:AJ$103)</f>
        <v>111.09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65.55</v>
      </c>
      <c r="AB69" s="117">
        <f>-STOA!N69</f>
        <v>-273.27</v>
      </c>
      <c r="AC69">
        <f t="shared" si="3"/>
        <v>17.380603735319173</v>
      </c>
      <c r="AD69">
        <f t="shared" si="4"/>
        <v>1396.4139017216148</v>
      </c>
      <c r="AE69">
        <f>'IDT-1'!B69</f>
        <v>0</v>
      </c>
      <c r="AF69" s="26"/>
      <c r="AG69">
        <f t="shared" si="5"/>
        <v>1396.4139017216148</v>
      </c>
      <c r="AI69" s="75">
        <f>PXIL!H69</f>
        <v>0</v>
      </c>
      <c r="AJ69" s="75">
        <f>PXIL!N69</f>
        <v>0</v>
      </c>
      <c r="AK69" s="75">
        <f>RTM_IEX!H69</f>
        <v>39.409999999999997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14.365189698144556</v>
      </c>
      <c r="F70">
        <f>GT_Spot!P70</f>
        <v>0</v>
      </c>
      <c r="G70">
        <f>PPCL_NG!P70</f>
        <v>91.93717116396418</v>
      </c>
      <c r="H70">
        <f>PPCL_Spot!P70</f>
        <v>0</v>
      </c>
      <c r="I70">
        <f>Bawana_NG!P70</f>
        <v>75.989999999999995</v>
      </c>
      <c r="J70">
        <f>Bawana_RLNG!P70</f>
        <v>0</v>
      </c>
      <c r="K70">
        <f>Bawana_Spot!P70</f>
        <v>0</v>
      </c>
      <c r="L70">
        <f>TWOMCL!O70</f>
        <v>-5.7922551252847381</v>
      </c>
      <c r="M70">
        <f>EDWPCL!S70</f>
        <v>0</v>
      </c>
      <c r="N70">
        <f>'MSW BWN'!S70</f>
        <v>8.1797083999999991</v>
      </c>
      <c r="O70">
        <f>BRPL_ISGS_exbus!BB70</f>
        <v>920.33307808335803</v>
      </c>
      <c r="P70" s="77">
        <v>112.01548306451613</v>
      </c>
      <c r="Q70" s="77">
        <v>0</v>
      </c>
      <c r="R70" s="80">
        <v>35.4</v>
      </c>
      <c r="S70" s="80">
        <v>0</v>
      </c>
      <c r="T70" s="78">
        <f>SUMPRODUCT(LTA!F70:AJ70,LTA!F$101:AJ$101,LTA!F$103:AJ$103)</f>
        <v>244.14</v>
      </c>
      <c r="U70" s="78">
        <f>SUMPRODUCT(LTA!F70:AJ70,LTA!F$102:AJ$102,LTA!F$103:AJ$103)</f>
        <v>100.98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1.92</v>
      </c>
      <c r="Z70" s="75">
        <f>IEX!N70</f>
        <v>0</v>
      </c>
      <c r="AA70" s="117">
        <f>STOA!H70</f>
        <v>48.05</v>
      </c>
      <c r="AB70" s="117">
        <f>-STOA!N70</f>
        <v>-273.27</v>
      </c>
      <c r="AC70">
        <f t="shared" si="3"/>
        <v>17.448754715241535</v>
      </c>
      <c r="AD70">
        <f t="shared" si="4"/>
        <v>1404.7622205694565</v>
      </c>
      <c r="AE70">
        <f>'IDT-1'!B70</f>
        <v>0</v>
      </c>
      <c r="AF70" s="26"/>
      <c r="AG70">
        <f t="shared" si="5"/>
        <v>1404.7622205694565</v>
      </c>
      <c r="AI70" s="75">
        <f>PXIL!H70</f>
        <v>0</v>
      </c>
      <c r="AJ70" s="75">
        <f>PXIL!N70</f>
        <v>0</v>
      </c>
      <c r="AK70" s="75">
        <f>RTM_IEX!H70</f>
        <v>39.409999999999997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14.365189698144556</v>
      </c>
      <c r="F71">
        <f>GT_Spot!P71</f>
        <v>0</v>
      </c>
      <c r="G71">
        <f>PPCL_NG!P71</f>
        <v>91.93717116396418</v>
      </c>
      <c r="H71">
        <f>PPCL_Spot!P71</f>
        <v>0</v>
      </c>
      <c r="I71">
        <f>Bawana_NG!P71</f>
        <v>75.989999999999995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7.9556067999999982</v>
      </c>
      <c r="O71">
        <f>BRPL_ISGS_exbus!BB71</f>
        <v>1022.1162431400231</v>
      </c>
      <c r="P71" s="77">
        <v>112.01548306451613</v>
      </c>
      <c r="Q71" s="77">
        <v>0</v>
      </c>
      <c r="R71" s="80">
        <v>18.760000000000002</v>
      </c>
      <c r="S71" s="80">
        <v>0</v>
      </c>
      <c r="T71" s="78">
        <f>SUMPRODUCT(LTA!F71:AJ71,LTA!F$101:AJ$101,LTA!F$103:AJ$103)</f>
        <v>207.17000000000002</v>
      </c>
      <c r="U71" s="78">
        <f>SUMPRODUCT(LTA!F71:AJ71,LTA!F$102:AJ$102,LTA!F$103:AJ$103)</f>
        <v>100.60000000000001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41.33</v>
      </c>
      <c r="Z71" s="75">
        <f>IEX!N71</f>
        <v>0</v>
      </c>
      <c r="AA71" s="117">
        <f>STOA!H71</f>
        <v>76.87</v>
      </c>
      <c r="AB71" s="117">
        <f>-STOA!N71</f>
        <v>-273.27</v>
      </c>
      <c r="AC71">
        <f t="shared" si="3"/>
        <v>18.576733022773244</v>
      </c>
      <c r="AD71">
        <f t="shared" si="4"/>
        <v>1428.6887705957643</v>
      </c>
      <c r="AE71">
        <f>'IDT-1'!B71</f>
        <v>0</v>
      </c>
      <c r="AF71" s="26"/>
      <c r="AG71">
        <f t="shared" si="5"/>
        <v>1428.6887705957643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14.365189698144556</v>
      </c>
      <c r="F72">
        <f>GT_Spot!P72</f>
        <v>0</v>
      </c>
      <c r="G72">
        <f>PPCL_NG!P72</f>
        <v>91.93717116396418</v>
      </c>
      <c r="H72">
        <f>PPCL_Spot!P72</f>
        <v>0</v>
      </c>
      <c r="I72">
        <f>Bawana_NG!P72</f>
        <v>75.989999999999995</v>
      </c>
      <c r="J72">
        <f>Bawana_RLNG!P72</f>
        <v>0</v>
      </c>
      <c r="K72">
        <f>Bawana_Spot!P72</f>
        <v>0</v>
      </c>
      <c r="L72">
        <f>TWOMCL!O72</f>
        <v>-5.9630979498861052</v>
      </c>
      <c r="M72">
        <f>EDWPCL!S72</f>
        <v>0</v>
      </c>
      <c r="N72">
        <f>'MSW BWN'!S72</f>
        <v>8.0509336000000005</v>
      </c>
      <c r="O72">
        <f>BRPL_ISGS_exbus!BB72</f>
        <v>1056.8276974446035</v>
      </c>
      <c r="P72" s="77">
        <v>112.01548306451613</v>
      </c>
      <c r="Q72" s="77">
        <v>0</v>
      </c>
      <c r="R72" s="80">
        <v>8.27</v>
      </c>
      <c r="S72" s="80">
        <v>0</v>
      </c>
      <c r="T72" s="78">
        <f>SUMPRODUCT(LTA!F72:AJ72,LTA!F$101:AJ$101,LTA!F$103:AJ$103)</f>
        <v>171.3</v>
      </c>
      <c r="U72" s="78">
        <f>SUMPRODUCT(LTA!F72:AJ72,LTA!F$102:AJ$102,LTA!F$103:AJ$103)</f>
        <v>99.75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82.66</v>
      </c>
      <c r="Z72" s="75">
        <f>IEX!N72</f>
        <v>0</v>
      </c>
      <c r="AA72" s="117">
        <f>STOA!H72</f>
        <v>66.37</v>
      </c>
      <c r="AB72" s="117">
        <f>-STOA!N72</f>
        <v>-273.27</v>
      </c>
      <c r="AC72">
        <f t="shared" si="3"/>
        <v>18.595385375040394</v>
      </c>
      <c r="AD72">
        <f t="shared" si="4"/>
        <v>1463.2605916463019</v>
      </c>
      <c r="AE72">
        <f>'IDT-1'!B72</f>
        <v>0</v>
      </c>
      <c r="AF72" s="26"/>
      <c r="AG72">
        <f t="shared" si="5"/>
        <v>1463.2605916463019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14.365189698144556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75.000000000000014</v>
      </c>
      <c r="J73">
        <f>Bawana_RLNG!P73</f>
        <v>0</v>
      </c>
      <c r="K73">
        <f>Bawana_Spot!P73</f>
        <v>0</v>
      </c>
      <c r="L73">
        <f>TWOMCL!O73</f>
        <v>-5.8250569476081999</v>
      </c>
      <c r="M73">
        <f>EDWPCL!S73</f>
        <v>0</v>
      </c>
      <c r="N73">
        <f>'MSW BWN'!S73</f>
        <v>7.8669695999999991</v>
      </c>
      <c r="O73">
        <f>BRPL_ISGS_exbus!BB73</f>
        <v>1091.5121547965791</v>
      </c>
      <c r="P73" s="77">
        <v>112.01548306451613</v>
      </c>
      <c r="Q73" s="77">
        <v>0</v>
      </c>
      <c r="R73" s="80">
        <v>1.8</v>
      </c>
      <c r="S73" s="80">
        <v>0</v>
      </c>
      <c r="T73" s="78">
        <f>SUMPRODUCT(LTA!F73:AJ73,LTA!F$101:AJ$101,LTA!F$103:AJ$103)</f>
        <v>135.99</v>
      </c>
      <c r="U73" s="78">
        <f>SUMPRODUCT(LTA!F73:AJ73,LTA!F$102:AJ$102,LTA!F$103:AJ$103)</f>
        <v>107.30000000000001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106.6</v>
      </c>
      <c r="Z73" s="75">
        <f>IEX!N73</f>
        <v>0</v>
      </c>
      <c r="AA73" s="117">
        <f>STOA!H73</f>
        <v>55.870000000000005</v>
      </c>
      <c r="AB73" s="117">
        <f>-STOA!N73</f>
        <v>-273.27</v>
      </c>
      <c r="AC73">
        <f t="shared" si="3"/>
        <v>18.085454601396538</v>
      </c>
      <c r="AD73">
        <f t="shared" si="4"/>
        <v>1476.4118856102348</v>
      </c>
      <c r="AE73">
        <f>'IDT-1'!B73</f>
        <v>0</v>
      </c>
      <c r="AF73" s="26"/>
      <c r="AG73">
        <f t="shared" si="5"/>
        <v>1476.4118856102348</v>
      </c>
      <c r="AI73" s="75">
        <f>PXIL!H73</f>
        <v>0</v>
      </c>
      <c r="AJ73" s="75">
        <f>PXIL!N73</f>
        <v>0</v>
      </c>
      <c r="AK73" s="75">
        <f>RTM_IEX!H73</f>
        <v>55.75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0.97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14.365189698144556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99.618320209088623</v>
      </c>
      <c r="J74">
        <f>Bawana_RLNG!P74</f>
        <v>0</v>
      </c>
      <c r="K74">
        <f>Bawana_Spot!P74</f>
        <v>0</v>
      </c>
      <c r="L74">
        <f>TWOMCL!O74</f>
        <v>-5.6555808656036444</v>
      </c>
      <c r="M74">
        <f>EDWPCL!S74</f>
        <v>0</v>
      </c>
      <c r="N74">
        <f>'MSW BWN'!S74</f>
        <v>7.642868</v>
      </c>
      <c r="O74">
        <f>BRPL_ISGS_exbus!BB74</f>
        <v>1094.8018539214793</v>
      </c>
      <c r="P74" s="77">
        <v>112.01548306451613</v>
      </c>
      <c r="Q74" s="77">
        <v>0</v>
      </c>
      <c r="R74" s="80">
        <v>0.39</v>
      </c>
      <c r="S74" s="80">
        <v>0</v>
      </c>
      <c r="T74" s="78">
        <f>SUMPRODUCT(LTA!F74:AJ74,LTA!F$101:AJ$101,LTA!F$103:AJ$103)</f>
        <v>112.17999999999999</v>
      </c>
      <c r="U74" s="78">
        <f>SUMPRODUCT(LTA!F74:AJ74,LTA!F$102:AJ$102,LTA!F$103:AJ$103)</f>
        <v>106.69999999999999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181.51999999999998</v>
      </c>
      <c r="AB74" s="117">
        <f>-STOA!N74</f>
        <v>-273.27</v>
      </c>
      <c r="AC74">
        <f t="shared" si="3"/>
        <v>18.437040447187645</v>
      </c>
      <c r="AD74">
        <f t="shared" si="4"/>
        <v>1516.3536935804375</v>
      </c>
      <c r="AE74">
        <f>'IDT-1'!B74</f>
        <v>0</v>
      </c>
      <c r="AF74" s="26"/>
      <c r="AG74">
        <f t="shared" si="5"/>
        <v>1516.3536935804375</v>
      </c>
      <c r="AI74" s="75">
        <f>PXIL!H74</f>
        <v>0</v>
      </c>
      <c r="AJ74" s="75">
        <f>PXIL!N74</f>
        <v>0</v>
      </c>
      <c r="AK74" s="75">
        <f>RTM_IEX!H74</f>
        <v>75.930000000000007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14.483910274162282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99.618320209088623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7.2816296000000005</v>
      </c>
      <c r="O75">
        <f>BRPL_ISGS_exbus!BB75</f>
        <v>1095.0275922494791</v>
      </c>
      <c r="P75" s="77">
        <v>112.01548306451613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94.46</v>
      </c>
      <c r="U75" s="78">
        <f>SUMPRODUCT(LTA!F75:AJ75,LTA!F$102:AJ$102,LTA!F$103:AJ$103)</f>
        <v>105.71000000000001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41.870000000000005</v>
      </c>
      <c r="AB75" s="117">
        <f>-STOA!N75</f>
        <v>-104.59</v>
      </c>
      <c r="AC75">
        <f t="shared" si="3"/>
        <v>15.901857694166646</v>
      </c>
      <c r="AD75">
        <f t="shared" si="4"/>
        <v>1568.7108874549688</v>
      </c>
      <c r="AE75">
        <f>'IDT-1'!B75</f>
        <v>0</v>
      </c>
      <c r="AF75" s="26"/>
      <c r="AG75">
        <f t="shared" si="5"/>
        <v>1568.7108874549688</v>
      </c>
      <c r="AI75" s="75">
        <f>PXIL!H75</f>
        <v>0</v>
      </c>
      <c r="AJ75" s="75">
        <f>PXIL!N75</f>
        <v>0</v>
      </c>
      <c r="AK75" s="75">
        <f>RTM_IEX!H75</f>
        <v>116.31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14.483910274162282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-6.0218678815489746</v>
      </c>
      <c r="M76">
        <f>EDWPCL!S76</f>
        <v>0</v>
      </c>
      <c r="N76">
        <f>'MSW BWN'!S76</f>
        <v>7.8351939999999987</v>
      </c>
      <c r="O76">
        <f>BRPL_ISGS_exbus!BB76</f>
        <v>1095.0275922494791</v>
      </c>
      <c r="P76" s="77">
        <v>112.01548306451613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86.91</v>
      </c>
      <c r="U76" s="78">
        <f>SUMPRODUCT(LTA!F76:AJ76,LTA!F$102:AJ$102,LTA!F$103:AJ$103)</f>
        <v>104.86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65.899999999999991</v>
      </c>
      <c r="AB76" s="117">
        <f>-STOA!N76</f>
        <v>-104.59</v>
      </c>
      <c r="AC76">
        <f t="shared" si="3"/>
        <v>16.062790144671823</v>
      </c>
      <c r="AD76">
        <f t="shared" si="4"/>
        <v>1587.0485097182348</v>
      </c>
      <c r="AE76">
        <f>'IDT-1'!B76</f>
        <v>0</v>
      </c>
      <c r="AF76" s="26"/>
      <c r="AG76">
        <f t="shared" si="5"/>
        <v>1587.0485097182348</v>
      </c>
      <c r="AI76" s="75">
        <f>PXIL!H76</f>
        <v>0</v>
      </c>
      <c r="AJ76" s="75">
        <f>PXIL!N76</f>
        <v>0</v>
      </c>
      <c r="AK76" s="75">
        <f>RTM_IEX!H76</f>
        <v>118.52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14.483910274162282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7.8351939999999987</v>
      </c>
      <c r="O77">
        <f>BRPL_ISGS_exbus!BB77</f>
        <v>1092.369036906711</v>
      </c>
      <c r="P77" s="77">
        <v>112.01548306451613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83.699999999999989</v>
      </c>
      <c r="U77" s="78">
        <f>SUMPRODUCT(LTA!F77:AJ77,LTA!F$102:AJ$102,LTA!F$103:AJ$103)</f>
        <v>103.73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88.969999999999985</v>
      </c>
      <c r="AB77" s="117">
        <f>-STOA!N77</f>
        <v>-104.59</v>
      </c>
      <c r="AC77">
        <f t="shared" si="3"/>
        <v>15.826838371805728</v>
      </c>
      <c r="AD77">
        <f t="shared" si="4"/>
        <v>1560.2609837817713</v>
      </c>
      <c r="AE77">
        <f>'IDT-1'!B77</f>
        <v>0</v>
      </c>
      <c r="AF77" s="26"/>
      <c r="AG77">
        <f t="shared" si="5"/>
        <v>1560.2609837817713</v>
      </c>
      <c r="AI77" s="75">
        <f>PXIL!H77</f>
        <v>0</v>
      </c>
      <c r="AJ77" s="75">
        <f>PXIL!N77</f>
        <v>0</v>
      </c>
      <c r="AK77" s="75">
        <f>RTM_IEX!H77</f>
        <v>75.53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14.483910274162282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7.7699703999999983</v>
      </c>
      <c r="O78">
        <f>BRPL_ISGS_exbus!BB78</f>
        <v>1090.325999914046</v>
      </c>
      <c r="P78" s="77">
        <v>112.01548306451613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83.51</v>
      </c>
      <c r="U78" s="78">
        <f>SUMPRODUCT(LTA!F78:AJ78,LTA!F$102:AJ$102,LTA!F$103:AJ$103)</f>
        <v>105.38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130.30000000000001</v>
      </c>
      <c r="AB78" s="117">
        <f>-STOA!N78</f>
        <v>-104.59</v>
      </c>
      <c r="AC78">
        <f t="shared" si="3"/>
        <v>15.973197678590275</v>
      </c>
      <c r="AD78">
        <f t="shared" si="4"/>
        <v>1576.7463638823215</v>
      </c>
      <c r="AE78">
        <f>'IDT-1'!B78</f>
        <v>0</v>
      </c>
      <c r="AF78" s="26"/>
      <c r="AG78">
        <f t="shared" si="5"/>
        <v>1576.7463638823215</v>
      </c>
      <c r="AI78" s="75">
        <f>PXIL!H78</f>
        <v>0</v>
      </c>
      <c r="AJ78" s="75">
        <f>PXIL!N78</f>
        <v>0</v>
      </c>
      <c r="AK78" s="75">
        <f>RTM_IEX!H78</f>
        <v>51.48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14.483910274162282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99.618388156298039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7.9238311999999995</v>
      </c>
      <c r="O79">
        <f>BRPL_ISGS_exbus!BB79</f>
        <v>1057.9264655467093</v>
      </c>
      <c r="P79" s="77">
        <v>112.01548306451613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96.52000000000001</v>
      </c>
      <c r="U79" s="78">
        <f>SUMPRODUCT(LTA!F79:AJ79,LTA!F$102:AJ$102,LTA!F$103:AJ$103)</f>
        <v>106.63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166.04000000000002</v>
      </c>
      <c r="AB79" s="117">
        <f>-STOA!N79</f>
        <v>-104.59</v>
      </c>
      <c r="AC79">
        <f t="shared" si="3"/>
        <v>16.421947751197713</v>
      </c>
      <c r="AD79">
        <f t="shared" si="4"/>
        <v>1627.2919402423774</v>
      </c>
      <c r="AE79">
        <f>'IDT-1'!B79</f>
        <v>0</v>
      </c>
      <c r="AF79" s="26"/>
      <c r="AG79">
        <f t="shared" si="5"/>
        <v>1627.2919402423774</v>
      </c>
      <c r="AI79" s="75">
        <f>PXIL!H79</f>
        <v>0</v>
      </c>
      <c r="AJ79" s="75">
        <f>PXIL!N79</f>
        <v>0</v>
      </c>
      <c r="AK79" s="75">
        <f>RTM_IEX!H79</f>
        <v>84.72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14.483910274162282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8.2114839999999987</v>
      </c>
      <c r="O80">
        <f>BRPL_ISGS_exbus!BB80</f>
        <v>1038.0637929293093</v>
      </c>
      <c r="P80" s="77">
        <v>112.01548306451613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96.58</v>
      </c>
      <c r="U80" s="78">
        <f>SUMPRODUCT(LTA!F80:AJ80,LTA!F$102:AJ$102,LTA!F$103:AJ$103)</f>
        <v>108.03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185.27000000000004</v>
      </c>
      <c r="AB80" s="117">
        <f>-STOA!N80</f>
        <v>-104.59</v>
      </c>
      <c r="AC80">
        <f t="shared" si="3"/>
        <v>16.553815576804588</v>
      </c>
      <c r="AD80">
        <f t="shared" si="4"/>
        <v>1642.1450525993705</v>
      </c>
      <c r="AE80">
        <f>'IDT-1'!B80</f>
        <v>0</v>
      </c>
      <c r="AF80" s="26"/>
      <c r="AG80">
        <f t="shared" si="5"/>
        <v>1642.1450525993705</v>
      </c>
      <c r="AI80" s="75">
        <f>PXIL!H80</f>
        <v>0</v>
      </c>
      <c r="AJ80" s="75">
        <f>PXIL!N80</f>
        <v>0</v>
      </c>
      <c r="AK80" s="75">
        <f>RTM_IEX!H80</f>
        <v>98.59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14.483910274162282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99.618388156298039</v>
      </c>
      <c r="J81">
        <f>Bawana_RLNG!P81</f>
        <v>0</v>
      </c>
      <c r="K81">
        <f>Bawana_Spot!P81</f>
        <v>0</v>
      </c>
      <c r="L81">
        <f>TWOMCL!O81</f>
        <v>-6.1079726651480648</v>
      </c>
      <c r="M81">
        <f>EDWPCL!S81</f>
        <v>0</v>
      </c>
      <c r="N81">
        <f>'MSW BWN'!S81</f>
        <v>8.0676575999999987</v>
      </c>
      <c r="O81">
        <f>BRPL_ISGS_exbus!BB81</f>
        <v>1033.4609766209257</v>
      </c>
      <c r="P81" s="77">
        <v>112.01548306451613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93.49</v>
      </c>
      <c r="U81" s="78">
        <f>SUMPRODUCT(LTA!F81:AJ81,LTA!F$102:AJ$102,LTA!F$103:AJ$103)</f>
        <v>107.61999999999999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199.69000000000003</v>
      </c>
      <c r="AB81" s="117">
        <f>-STOA!N81</f>
        <v>-104.59</v>
      </c>
      <c r="AC81">
        <f t="shared" si="3"/>
        <v>16.205638056069613</v>
      </c>
      <c r="AD81">
        <f t="shared" si="4"/>
        <v>1602.9654049946844</v>
      </c>
      <c r="AE81">
        <f>'IDT-1'!B81</f>
        <v>0</v>
      </c>
      <c r="AF81" s="26"/>
      <c r="AG81">
        <f t="shared" si="5"/>
        <v>1602.9654049946844</v>
      </c>
      <c r="AI81" s="75">
        <f>PXIL!H81</f>
        <v>0</v>
      </c>
      <c r="AJ81" s="75">
        <f>PXIL!N81</f>
        <v>0</v>
      </c>
      <c r="AK81" s="75">
        <f>RTM_IEX!H81</f>
        <v>52.87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14.871717444055001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99.618320209088623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7.8903831999999987</v>
      </c>
      <c r="O82">
        <f>BRPL_ISGS_exbus!BB82</f>
        <v>1023.704169073626</v>
      </c>
      <c r="P82" s="77">
        <v>112.01548306451613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94.2</v>
      </c>
      <c r="U82" s="78">
        <f>SUMPRODUCT(LTA!F82:AJ82,LTA!F$102:AJ$102,LTA!F$103:AJ$103)</f>
        <v>120.55999999999999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195.84000000000003</v>
      </c>
      <c r="AB82" s="117">
        <f>-STOA!N82</f>
        <v>-104.59</v>
      </c>
      <c r="AC82">
        <f t="shared" si="3"/>
        <v>16.250277304994192</v>
      </c>
      <c r="AD82">
        <f t="shared" si="4"/>
        <v>1607.9556054381812</v>
      </c>
      <c r="AE82">
        <f>'IDT-1'!B82</f>
        <v>0</v>
      </c>
      <c r="AF82" s="26"/>
      <c r="AG82">
        <f t="shared" si="5"/>
        <v>1607.9556054381812</v>
      </c>
      <c r="AI82" s="75">
        <f>PXIL!H82</f>
        <v>0</v>
      </c>
      <c r="AJ82" s="75">
        <f>PXIL!N82</f>
        <v>0</v>
      </c>
      <c r="AK82" s="75">
        <f>RTM_IEX!H82</f>
        <v>57.67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14.871717444055001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7.7231432</v>
      </c>
      <c r="O83">
        <f>BRPL_ISGS_exbus!BB83</f>
        <v>1000.6424613611599</v>
      </c>
      <c r="P83" s="77">
        <v>112.01548306451613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94.19</v>
      </c>
      <c r="U83" s="78">
        <f>SUMPRODUCT(LTA!F83:AJ83,LTA!F$102:AJ$102,LTA!F$103:AJ$103)</f>
        <v>121.31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196.8</v>
      </c>
      <c r="AB83" s="117">
        <f>-STOA!N83</f>
        <v>-104.59</v>
      </c>
      <c r="AC83">
        <f t="shared" si="3"/>
        <v>15.33668534728451</v>
      </c>
      <c r="AD83">
        <f t="shared" si="4"/>
        <v>1505.051929474336</v>
      </c>
      <c r="AE83">
        <f>'IDT-1'!B83</f>
        <v>0</v>
      </c>
      <c r="AF83" s="26"/>
      <c r="AG83">
        <f t="shared" si="5"/>
        <v>1505.051929474336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14.871717444055001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75.000000000000014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7.642868</v>
      </c>
      <c r="O84">
        <f>BRPL_ISGS_exbus!BB84</f>
        <v>986.15468402732927</v>
      </c>
      <c r="P84" s="77">
        <v>112.01548306451613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101.99</v>
      </c>
      <c r="U84" s="78">
        <f>SUMPRODUCT(LTA!F84:AJ84,LTA!F$102:AJ$102,LTA!F$103:AJ$103)</f>
        <v>122.06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193.92000000000002</v>
      </c>
      <c r="AB84" s="117">
        <f>-STOA!N84</f>
        <v>-104.59</v>
      </c>
      <c r="AC84">
        <f t="shared" si="3"/>
        <v>15.2583824849868</v>
      </c>
      <c r="AD84">
        <f t="shared" si="4"/>
        <v>1496.2321798028031</v>
      </c>
      <c r="AE84">
        <f>'IDT-1'!B84</f>
        <v>0</v>
      </c>
      <c r="AF84" s="26"/>
      <c r="AG84">
        <f t="shared" si="5"/>
        <v>1496.2321798028031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14.871717444055001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75.000000000000014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8.0107959999999991</v>
      </c>
      <c r="O85">
        <f>BRPL_ISGS_exbus!BB85</f>
        <v>968.47358492162084</v>
      </c>
      <c r="P85" s="77">
        <v>112.01548306451613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102.29</v>
      </c>
      <c r="U85" s="78">
        <f>SUMPRODUCT(LTA!F85:AJ85,LTA!F$102:AJ$102,LTA!F$103:AJ$103)</f>
        <v>122.49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100.35</v>
      </c>
      <c r="Z85" s="75">
        <f>IEX!N85</f>
        <v>0</v>
      </c>
      <c r="AA85" s="117">
        <f>STOA!H85</f>
        <v>42.04999999999999</v>
      </c>
      <c r="AB85" s="117">
        <f>-STOA!N85</f>
        <v>-104.59</v>
      </c>
      <c r="AC85">
        <f t="shared" si="3"/>
        <v>15.112450579256565</v>
      </c>
      <c r="AD85">
        <f t="shared" si="4"/>
        <v>1479.7949406028247</v>
      </c>
      <c r="AE85">
        <f>'IDT-1'!B85</f>
        <v>5.423</v>
      </c>
      <c r="AF85" s="26"/>
      <c r="AG85">
        <f t="shared" si="5"/>
        <v>1485.2179406028247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51.52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14.871717444055001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75.000000000000014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7.9957443999999986</v>
      </c>
      <c r="O86">
        <f>BRPL_ISGS_exbus!BB86</f>
        <v>957.94687956703604</v>
      </c>
      <c r="P86" s="77">
        <v>112.01548306451613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102.63</v>
      </c>
      <c r="U86" s="78">
        <f>SUMPRODUCT(LTA!F86:AJ86,LTA!F$102:AJ$102,LTA!F$103:AJ$103)</f>
        <v>137.76999999999998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81.319999999999993</v>
      </c>
      <c r="Z86" s="75">
        <f>IEX!N86</f>
        <v>0</v>
      </c>
      <c r="AA86" s="117">
        <f>STOA!H86</f>
        <v>42.04999999999999</v>
      </c>
      <c r="AB86" s="117">
        <f>-STOA!N86</f>
        <v>-104.59</v>
      </c>
      <c r="AC86">
        <f t="shared" si="3"/>
        <v>14.996451118056219</v>
      </c>
      <c r="AD86">
        <f t="shared" si="4"/>
        <v>1466.7291831094403</v>
      </c>
      <c r="AE86">
        <f>'IDT-1'!B86</f>
        <v>13.558</v>
      </c>
      <c r="AF86" s="26"/>
      <c r="AG86">
        <f t="shared" si="5"/>
        <v>1480.2871831094403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52.29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14.871717444055001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80.03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8.3402587999999991</v>
      </c>
      <c r="O87">
        <f>BRPL_ISGS_exbus!BB87</f>
        <v>947.73477818225251</v>
      </c>
      <c r="P87" s="77">
        <v>112.01548306451613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103.25999999999999</v>
      </c>
      <c r="U87" s="78">
        <f>SUMPRODUCT(LTA!F87:AJ87,LTA!F$102:AJ$102,LTA!F$103:AJ$103)</f>
        <v>138.77000000000001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71.510000000000005</v>
      </c>
      <c r="Z87" s="75">
        <f>IEX!N87</f>
        <v>0</v>
      </c>
      <c r="AA87" s="117">
        <f>STOA!H87</f>
        <v>42.069999999999986</v>
      </c>
      <c r="AB87" s="117">
        <f>-STOA!N87</f>
        <v>-104.59</v>
      </c>
      <c r="AC87">
        <f t="shared" si="3"/>
        <v>14.773832352590123</v>
      </c>
      <c r="AD87">
        <f t="shared" si="4"/>
        <v>1441.6542148901231</v>
      </c>
      <c r="AE87">
        <f>'IDT-1'!B87</f>
        <v>18.981000000000002</v>
      </c>
      <c r="AF87" s="26"/>
      <c r="AG87">
        <f t="shared" si="5"/>
        <v>1460.6352148901231</v>
      </c>
      <c r="AI87" s="75">
        <f>PXIL!H87</f>
        <v>0</v>
      </c>
      <c r="AJ87" s="75">
        <f>PXIL!N87</f>
        <v>0</v>
      </c>
      <c r="AK87" s="75">
        <f>RTM_IEX!H87</f>
        <v>20.190000000000001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19.8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14.871717444055001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80.03</v>
      </c>
      <c r="J88">
        <f>Bawana_RLNG!P88</f>
        <v>0</v>
      </c>
      <c r="K88">
        <f>Bawana_Spot!P88</f>
        <v>0</v>
      </c>
      <c r="L88">
        <f>TWOMCL!O88</f>
        <v>-6.120273348519361</v>
      </c>
      <c r="M88">
        <f>EDWPCL!S88</f>
        <v>0</v>
      </c>
      <c r="N88">
        <f>'MSW BWN'!S88</f>
        <v>7.9790203999999996</v>
      </c>
      <c r="O88">
        <f>BRPL_ISGS_exbus!BB88</f>
        <v>939.72286445538953</v>
      </c>
      <c r="P88" s="77">
        <v>112.01548306451613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104.09</v>
      </c>
      <c r="U88" s="78">
        <f>SUMPRODUCT(LTA!F88:AJ88,LTA!F$102:AJ$102,LTA!F$103:AJ$103)</f>
        <v>139.22999999999999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68.25</v>
      </c>
      <c r="Z88" s="75">
        <f>IEX!N88</f>
        <v>0</v>
      </c>
      <c r="AA88" s="117">
        <f>STOA!H88</f>
        <v>42.069999999999986</v>
      </c>
      <c r="AB88" s="117">
        <f>-STOA!N88</f>
        <v>-104.59</v>
      </c>
      <c r="AC88">
        <f t="shared" si="3"/>
        <v>14.516962756008109</v>
      </c>
      <c r="AD88">
        <f t="shared" si="4"/>
        <v>1412.7344492594332</v>
      </c>
      <c r="AE88">
        <f>'IDT-1'!B88</f>
        <v>28.414000000000001</v>
      </c>
      <c r="AF88" s="26"/>
      <c r="AG88">
        <f t="shared" si="5"/>
        <v>1441.1484492594332</v>
      </c>
      <c r="AI88" s="75">
        <f>PXIL!H88</f>
        <v>0</v>
      </c>
      <c r="AJ88" s="75">
        <f>PXIL!N88</f>
        <v>0</v>
      </c>
      <c r="AK88" s="75">
        <f>RTM_IEX!H88</f>
        <v>21.15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14.871717444055001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-6.0027334851936223</v>
      </c>
      <c r="M89">
        <f>EDWPCL!S89</f>
        <v>0</v>
      </c>
      <c r="N89">
        <f>'MSW BWN'!S89</f>
        <v>7.4572315999999992</v>
      </c>
      <c r="O89">
        <f>BRPL_ISGS_exbus!BB89</f>
        <v>958.37843986994494</v>
      </c>
      <c r="P89" s="77">
        <v>112.01548306451613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104.35</v>
      </c>
      <c r="U89" s="78">
        <f>SUMPRODUCT(LTA!F89:AJ89,LTA!F$102:AJ$102,LTA!F$103:AJ$103)</f>
        <v>140.25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28.84</v>
      </c>
      <c r="Z89" s="75">
        <f>IEX!N89</f>
        <v>0</v>
      </c>
      <c r="AA89" s="117">
        <f>STOA!H89</f>
        <v>42.069999999999986</v>
      </c>
      <c r="AB89" s="117">
        <f>-STOA!N89</f>
        <v>-104.59</v>
      </c>
      <c r="AC89">
        <f t="shared" si="3"/>
        <v>14.306628457153577</v>
      </c>
      <c r="AD89">
        <f t="shared" si="4"/>
        <v>1359.1461100361687</v>
      </c>
      <c r="AE89">
        <f>'IDT-1'!B89</f>
        <v>51.313000000000002</v>
      </c>
      <c r="AF89" s="26"/>
      <c r="AG89">
        <f t="shared" si="5"/>
        <v>1410.4591100361688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14.871717444055001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-5.943963553530752</v>
      </c>
      <c r="M90">
        <f>EDWPCL!S90</f>
        <v>0</v>
      </c>
      <c r="N90">
        <f>'MSW BWN'!S90</f>
        <v>7.3535428000000005</v>
      </c>
      <c r="O90">
        <f>BRPL_ISGS_exbus!BB90</f>
        <v>938.09549710227952</v>
      </c>
      <c r="P90" s="77">
        <v>112.01548306451613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104.24</v>
      </c>
      <c r="U90" s="78">
        <f>SUMPRODUCT(LTA!F90:AJ90,LTA!F$102:AJ$102,LTA!F$103:AJ$103)</f>
        <v>141.06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42.069999999999986</v>
      </c>
      <c r="AB90" s="117">
        <f>-STOA!N90</f>
        <v>-104.59</v>
      </c>
      <c r="AC90">
        <f t="shared" si="3"/>
        <v>13.870194204888156</v>
      </c>
      <c r="AD90">
        <f t="shared" si="4"/>
        <v>1312.1146826524316</v>
      </c>
      <c r="AE90">
        <f>'IDT-1'!B90</f>
        <v>46</v>
      </c>
      <c r="AF90" s="26"/>
      <c r="AG90">
        <f t="shared" si="5"/>
        <v>1358.1146826524316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14.871717444055001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7.1210791999999996</v>
      </c>
      <c r="O91">
        <f>BRPL_ISGS_exbus!BB91</f>
        <v>947.66224528108171</v>
      </c>
      <c r="P91" s="77">
        <v>112.01548306451613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104.7</v>
      </c>
      <c r="U91" s="78">
        <f>SUMPRODUCT(LTA!F91:AJ91,LTA!F$102:AJ$102,LTA!F$103:AJ$103)</f>
        <v>140.66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2.75</v>
      </c>
      <c r="AB91" s="117">
        <f>-STOA!N91</f>
        <v>-104.59</v>
      </c>
      <c r="AC91">
        <f t="shared" si="3"/>
        <v>14.131037719597972</v>
      </c>
      <c r="AD91">
        <f t="shared" si="4"/>
        <v>1302.9591866566836</v>
      </c>
      <c r="AE91">
        <f>'IDT-1'!B91</f>
        <v>1</v>
      </c>
      <c r="AF91" s="26"/>
      <c r="AG91">
        <f t="shared" si="5"/>
        <v>1303.9591866566836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-33</v>
      </c>
      <c r="AM91" s="75">
        <f>RTM_PXI!H91</f>
        <v>0</v>
      </c>
      <c r="AN91" s="75">
        <f>RTM_PXI!N91</f>
        <v>0</v>
      </c>
      <c r="AO91" s="192">
        <f>GDAM_IEX!H91</f>
        <v>38.450000000000003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14.871717444055001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-5.8195899772209563</v>
      </c>
      <c r="M92">
        <f>EDWPCL!S92</f>
        <v>0</v>
      </c>
      <c r="N92">
        <f>'MSW BWN'!S92</f>
        <v>7.3936803999999992</v>
      </c>
      <c r="O92">
        <f>BRPL_ISGS_exbus!BB92</f>
        <v>947.66565817870276</v>
      </c>
      <c r="P92" s="77">
        <v>112.01548306451613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104.99000000000001</v>
      </c>
      <c r="U92" s="78">
        <f>SUMPRODUCT(LTA!F92:AJ92,LTA!F$102:AJ$102,LTA!F$103:AJ$103)</f>
        <v>136.19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2.75</v>
      </c>
      <c r="AB92" s="117">
        <f>-STOA!N92</f>
        <v>-104.59</v>
      </c>
      <c r="AC92">
        <f t="shared" si="3"/>
        <v>13.826620300654788</v>
      </c>
      <c r="AD92">
        <f t="shared" si="4"/>
        <v>1253.2168184441373</v>
      </c>
      <c r="AE92">
        <f>'IDT-1'!B92</f>
        <v>0</v>
      </c>
      <c r="AF92" s="26"/>
      <c r="AG92">
        <f t="shared" si="5"/>
        <v>1253.2168184441373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14.871717444055001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-6.0615034168564916</v>
      </c>
      <c r="M93">
        <f>EDWPCL!S93</f>
        <v>0</v>
      </c>
      <c r="N93">
        <f>'MSW BWN'!S93</f>
        <v>7.5625928</v>
      </c>
      <c r="O93">
        <f>BRPL_ISGS_exbus!BB93</f>
        <v>884.17808186152683</v>
      </c>
      <c r="P93" s="77">
        <v>112.01548306451613</v>
      </c>
      <c r="Q93" s="77">
        <v>9.6099999999999977</v>
      </c>
      <c r="R93" s="80">
        <v>0</v>
      </c>
      <c r="S93" s="80">
        <v>0</v>
      </c>
      <c r="T93" s="78">
        <f>SUMPRODUCT(LTA!F93:AJ93,LTA!F$101:AJ$101,LTA!F$103:AJ$103)</f>
        <v>105.52000000000001</v>
      </c>
      <c r="U93" s="78">
        <f>SUMPRODUCT(LTA!F93:AJ93,LTA!F$102:AJ$102,LTA!F$103:AJ$103)</f>
        <v>136.47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2.75</v>
      </c>
      <c r="AB93" s="117">
        <f>-STOA!N93</f>
        <v>-104.59</v>
      </c>
      <c r="AC93">
        <f t="shared" si="3"/>
        <v>13.096915970884197</v>
      </c>
      <c r="AD93">
        <f t="shared" si="4"/>
        <v>1230.8059454170962</v>
      </c>
      <c r="AE93">
        <f>'IDT-1'!B93</f>
        <v>0</v>
      </c>
      <c r="AF93" s="26"/>
      <c r="AG93">
        <f t="shared" si="5"/>
        <v>1230.8059454170962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14.871717444055001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7.5458687999999983</v>
      </c>
      <c r="O94">
        <f>BRPL_ISGS_exbus!BB94</f>
        <v>836.11801496050271</v>
      </c>
      <c r="P94" s="77">
        <v>112.01548306451613</v>
      </c>
      <c r="Q94" s="77">
        <v>9.6099999999999977</v>
      </c>
      <c r="R94" s="80">
        <v>0</v>
      </c>
      <c r="S94" s="80">
        <v>0</v>
      </c>
      <c r="T94" s="78">
        <f>SUMPRODUCT(LTA!F94:AJ94,LTA!F$101:AJ$101,LTA!F$103:AJ$103)</f>
        <v>105.97</v>
      </c>
      <c r="U94" s="78">
        <f>SUMPRODUCT(LTA!F94:AJ94,LTA!F$102:AJ$102,LTA!F$103:AJ$103)</f>
        <v>136.32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2.75</v>
      </c>
      <c r="AB94" s="117">
        <f>-STOA!N94</f>
        <v>-104.59</v>
      </c>
      <c r="AC94">
        <f t="shared" si="3"/>
        <v>12.748084855946139</v>
      </c>
      <c r="AD94">
        <f t="shared" si="4"/>
        <v>1175.3126987997562</v>
      </c>
      <c r="AE94">
        <f>'IDT-1'!B94</f>
        <v>0</v>
      </c>
      <c r="AF94" s="26"/>
      <c r="AG94">
        <f t="shared" si="5"/>
        <v>1175.3126987997562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14.871717444055001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-5.7731207289293849</v>
      </c>
      <c r="M95">
        <f>EDWPCL!S95</f>
        <v>0</v>
      </c>
      <c r="N95">
        <f>'MSW BWN'!S95</f>
        <v>7.6896951999999992</v>
      </c>
      <c r="O95">
        <f>BRPL_ISGS_exbus!BB95</f>
        <v>778.64259872034074</v>
      </c>
      <c r="P95" s="77">
        <v>112.01548306451613</v>
      </c>
      <c r="Q95" s="77">
        <v>9.6099999999999977</v>
      </c>
      <c r="R95" s="80">
        <v>0</v>
      </c>
      <c r="S95" s="80">
        <v>0</v>
      </c>
      <c r="T95" s="78">
        <f>SUMPRODUCT(LTA!F95:AJ95,LTA!F$101:AJ$101,LTA!F$103:AJ$103)</f>
        <v>106.5</v>
      </c>
      <c r="U95" s="78">
        <f>SUMPRODUCT(LTA!F95:AJ95,LTA!F$102:AJ$102,LTA!F$103:AJ$103)</f>
        <v>135.91999999999999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2.75</v>
      </c>
      <c r="AB95" s="117">
        <f>-STOA!N95</f>
        <v>-104.59</v>
      </c>
      <c r="AC95">
        <f t="shared" si="3"/>
        <v>12.410255365182424</v>
      </c>
      <c r="AD95">
        <f t="shared" si="4"/>
        <v>1099.8026079695394</v>
      </c>
      <c r="AE95">
        <f>'IDT-1'!B95</f>
        <v>0</v>
      </c>
      <c r="AF95" s="26"/>
      <c r="AG95">
        <f t="shared" si="5"/>
        <v>1099.8026079695394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14.871717444055001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-5.6678815489749432</v>
      </c>
      <c r="M96">
        <f>EDWPCL!S96</f>
        <v>0</v>
      </c>
      <c r="N96">
        <f>'MSW BWN'!S96</f>
        <v>7.7866943999999991</v>
      </c>
      <c r="O96">
        <f>BRPL_ISGS_exbus!BB96</f>
        <v>670.7214883285244</v>
      </c>
      <c r="P96" s="77">
        <v>112.01548306451613</v>
      </c>
      <c r="Q96" s="77">
        <v>9.6099999999999977</v>
      </c>
      <c r="R96" s="80">
        <v>0</v>
      </c>
      <c r="S96" s="80">
        <v>0</v>
      </c>
      <c r="T96" s="78">
        <f>SUMPRODUCT(LTA!F96:AJ96,LTA!F$101:AJ$101,LTA!F$103:AJ$103)</f>
        <v>106.72</v>
      </c>
      <c r="U96" s="78">
        <f>SUMPRODUCT(LTA!F96:AJ96,LTA!F$102:AJ$102,LTA!F$103:AJ$103)</f>
        <v>136.32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2.75</v>
      </c>
      <c r="AB96" s="117">
        <f>-STOA!N96</f>
        <v>-104.59</v>
      </c>
      <c r="AC96">
        <f t="shared" si="3"/>
        <v>11.365364013991051</v>
      </c>
      <c r="AD96">
        <f t="shared" si="4"/>
        <v>1058.658627308869</v>
      </c>
      <c r="AE96">
        <f>'IDT-1'!B96</f>
        <v>0</v>
      </c>
      <c r="AF96" s="26"/>
      <c r="AG96">
        <f t="shared" si="5"/>
        <v>1058.658627308869</v>
      </c>
      <c r="AI96" s="75">
        <f>PXIL!H96</f>
        <v>0</v>
      </c>
      <c r="AJ96" s="75">
        <f>PXIL!N96</f>
        <v>0</v>
      </c>
      <c r="AK96" s="75">
        <f>RTM_IEX!H96</f>
        <v>26.91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14.871717444055001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7.9639687999999991</v>
      </c>
      <c r="O97">
        <f>BRPL_ISGS_exbus!BB97</f>
        <v>670.72589026209209</v>
      </c>
      <c r="P97" s="77">
        <v>112.01548306451613</v>
      </c>
      <c r="Q97" s="77">
        <v>9.6099999999999977</v>
      </c>
      <c r="R97" s="80">
        <v>0</v>
      </c>
      <c r="S97" s="80">
        <v>0</v>
      </c>
      <c r="T97" s="78">
        <f>SUMPRODUCT(LTA!F97:AJ97,LTA!F$101:AJ$101,LTA!F$103:AJ$103)</f>
        <v>107.10000000000001</v>
      </c>
      <c r="U97" s="78">
        <f>SUMPRODUCT(LTA!F97:AJ97,LTA!F$102:AJ$102,LTA!F$103:AJ$103)</f>
        <v>136.45000000000002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2.75</v>
      </c>
      <c r="AB97" s="117">
        <f>-STOA!N97</f>
        <v>-104.59</v>
      </c>
      <c r="AC97">
        <f t="shared" si="3"/>
        <v>11.538232754177207</v>
      </c>
      <c r="AD97">
        <f t="shared" si="4"/>
        <v>986.80852620311475</v>
      </c>
      <c r="AE97">
        <f>'IDT-1'!B97</f>
        <v>0</v>
      </c>
      <c r="AF97" s="26"/>
      <c r="AG97">
        <f t="shared" si="5"/>
        <v>986.80852620311475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14.871717444055001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7.6579195999999987</v>
      </c>
      <c r="O98">
        <f>BRPL_ISGS_exbus!BB98</f>
        <v>665.33183042415772</v>
      </c>
      <c r="P98" s="77">
        <v>112.01548306451613</v>
      </c>
      <c r="Q98" s="77">
        <v>9.61</v>
      </c>
      <c r="R98" s="80">
        <v>0</v>
      </c>
      <c r="S98" s="80">
        <v>0</v>
      </c>
      <c r="T98" s="78">
        <f>SUMPRODUCT(LTA!F98:AJ98,LTA!F$101:AJ$101,LTA!F$103:AJ$103)</f>
        <v>106.89</v>
      </c>
      <c r="U98" s="78">
        <f>SUMPRODUCT(LTA!F98:AJ98,LTA!F$102:AJ$102,LTA!F$103:AJ$103)</f>
        <v>136.29999999999998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2.75</v>
      </c>
      <c r="AB98" s="117">
        <f>-STOA!N98</f>
        <v>-104.59</v>
      </c>
      <c r="AC98">
        <f t="shared" si="3"/>
        <v>11.786760130398026</v>
      </c>
      <c r="AD98">
        <f t="shared" si="4"/>
        <v>946.49988978895954</v>
      </c>
      <c r="AE98">
        <f>'IDT-1'!B98</f>
        <v>0</v>
      </c>
      <c r="AF98" s="26"/>
      <c r="AG98">
        <f t="shared" si="5"/>
        <v>946.49988978895954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0.20526239999999979</v>
      </c>
      <c r="E99">
        <f t="shared" si="6"/>
        <v>0.35376432918164208</v>
      </c>
      <c r="F99">
        <f t="shared" si="6"/>
        <v>0</v>
      </c>
      <c r="G99">
        <f t="shared" si="6"/>
        <v>1.0368116125373135</v>
      </c>
      <c r="H99">
        <f t="shared" si="6"/>
        <v>0</v>
      </c>
      <c r="I99">
        <f t="shared" si="6"/>
        <v>2.0973316859055737</v>
      </c>
      <c r="J99">
        <f t="shared" si="6"/>
        <v>0</v>
      </c>
      <c r="K99">
        <f t="shared" si="6"/>
        <v>0</v>
      </c>
      <c r="L99">
        <f t="shared" si="6"/>
        <v>-0.14619614455464636</v>
      </c>
      <c r="M99">
        <f t="shared" si="6"/>
        <v>0</v>
      </c>
      <c r="N99">
        <f t="shared" si="6"/>
        <v>0.19106835519999993</v>
      </c>
      <c r="O99">
        <f t="shared" si="6"/>
        <v>20.171009011102203</v>
      </c>
      <c r="P99" s="77">
        <f t="shared" si="6"/>
        <v>2.4652599948175697</v>
      </c>
      <c r="Q99" s="77">
        <f t="shared" si="6"/>
        <v>0.28642749999999995</v>
      </c>
      <c r="R99" s="80">
        <f t="shared" si="6"/>
        <v>0.43053750000000002</v>
      </c>
      <c r="S99" s="80">
        <f t="shared" si="6"/>
        <v>0</v>
      </c>
      <c r="T99" s="78">
        <f t="shared" si="6"/>
        <v>4.2507825000000015</v>
      </c>
      <c r="U99" s="78">
        <f t="shared" si="6"/>
        <v>2.5424199999999999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0.54215750000000007</v>
      </c>
      <c r="Z99" s="75">
        <f t="shared" si="6"/>
        <v>-0.50649999999999995</v>
      </c>
      <c r="AA99" s="117">
        <f t="shared" si="6"/>
        <v>2.9977574999999983</v>
      </c>
      <c r="AB99" s="117">
        <f t="shared" si="6"/>
        <v>-4.214280000000004</v>
      </c>
      <c r="AC99">
        <f t="shared" si="6"/>
        <v>0.38957451094516388</v>
      </c>
      <c r="AD99">
        <f t="shared" si="6"/>
        <v>32.258944233244499</v>
      </c>
      <c r="AE99">
        <f t="shared" si="6"/>
        <v>4.2922250000000002E-2</v>
      </c>
      <c r="AG99">
        <f t="shared" si="6"/>
        <v>32.301866483244503</v>
      </c>
      <c r="AI99">
        <f t="shared" si="6"/>
        <v>0</v>
      </c>
      <c r="AJ99">
        <f t="shared" si="6"/>
        <v>0</v>
      </c>
      <c r="AK99">
        <f t="shared" si="6"/>
        <v>0.63829500000000006</v>
      </c>
      <c r="AL99">
        <f t="shared" si="6"/>
        <v>-0.91800000000000004</v>
      </c>
      <c r="AM99">
        <f t="shared" si="6"/>
        <v>0</v>
      </c>
      <c r="AN99">
        <f t="shared" si="6"/>
        <v>0</v>
      </c>
      <c r="AO99">
        <f t="shared" si="6"/>
        <v>0.22460999999999998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82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44957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4.7827000000000002</v>
      </c>
      <c r="E3">
        <f>GT_NG!Q3</f>
        <v>8.963068032571579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4.6442479999999984</v>
      </c>
      <c r="O3">
        <f>BYPL_ISGS_exbus!BB3</f>
        <v>488.43290276897471</v>
      </c>
      <c r="P3" s="77">
        <v>28.838300530347674</v>
      </c>
      <c r="Q3" s="77">
        <v>9.6099999999999977</v>
      </c>
      <c r="R3" s="80">
        <v>0</v>
      </c>
      <c r="S3" s="80">
        <v>0</v>
      </c>
      <c r="T3" s="78">
        <f>SUMPRODUCT(LTA!F3:AJ3,LTA!F$101:AJ$101,LTA!F$104:AJ$104)</f>
        <v>66.86</v>
      </c>
      <c r="U3" s="78">
        <f>SUMPRODUCT(LTA!F3:AJ3,LTA!F$102:AJ$102,LTA!F$104:AJ$104)</f>
        <v>136.19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-61</v>
      </c>
      <c r="AA3" s="117">
        <f>STOA!I3</f>
        <v>0.34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9.7764455194669164</v>
      </c>
      <c r="AD3">
        <f>SUM(B3:AB3,AI3:AR3)-AC3</f>
        <v>522.26477381242717</v>
      </c>
      <c r="AE3">
        <f>'IDT-1'!C3</f>
        <v>0</v>
      </c>
      <c r="AF3" s="26"/>
      <c r="AG3">
        <f>SUM(AD3:AF3)</f>
        <v>522.26477381242717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4.7827000000000002</v>
      </c>
      <c r="E4">
        <f>GT_NG!Q4</f>
        <v>8.963068032571579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4.2771439999999998</v>
      </c>
      <c r="O4">
        <f>BYPL_ISGS_exbus!BB4</f>
        <v>483.47403749378594</v>
      </c>
      <c r="P4" s="77">
        <v>28.838300530347674</v>
      </c>
      <c r="Q4" s="77">
        <v>9.6099999999999977</v>
      </c>
      <c r="R4" s="80">
        <v>0</v>
      </c>
      <c r="S4" s="80">
        <v>0</v>
      </c>
      <c r="T4" s="78">
        <f>SUMPRODUCT(LTA!F4:AJ4,LTA!F$101:AJ$101,LTA!F$104:AJ$104)</f>
        <v>66.680000000000007</v>
      </c>
      <c r="U4" s="78">
        <f>SUMPRODUCT(LTA!F4:AJ4,LTA!F$102:AJ$102,LTA!F$104:AJ$104)</f>
        <v>136.18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-81</v>
      </c>
      <c r="AA4" s="117">
        <f>STOA!I4</f>
        <v>0.34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9.9054675402891608</v>
      </c>
      <c r="AD4">
        <f t="shared" ref="AD4:AD67" si="1">SUM(B4:AB4,AI4:AR4)-AC4</f>
        <v>496.61978251641614</v>
      </c>
      <c r="AE4">
        <f>'IDT-1'!C4</f>
        <v>0</v>
      </c>
      <c r="AF4" s="26"/>
      <c r="AG4">
        <f t="shared" ref="AG4:AG67" si="2">SUM(AD4:AF4)</f>
        <v>496.61978251641614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4.7827000000000002</v>
      </c>
      <c r="E5">
        <f>GT_NG!Q5</f>
        <v>8.963068032571579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4.5065839999999993</v>
      </c>
      <c r="O5">
        <f>BYPL_ISGS_exbus!BB5</f>
        <v>474.69019706991452</v>
      </c>
      <c r="P5" s="77">
        <v>31.74</v>
      </c>
      <c r="Q5" s="77">
        <v>9.6099999999999977</v>
      </c>
      <c r="R5" s="80">
        <v>0</v>
      </c>
      <c r="S5" s="80">
        <v>0</v>
      </c>
      <c r="T5" s="78">
        <f>SUMPRODUCT(LTA!F5:AJ5,LTA!F$101:AJ$101,LTA!F$104:AJ$104)</f>
        <v>66.45</v>
      </c>
      <c r="U5" s="78">
        <f>SUMPRODUCT(LTA!F5:AJ5,LTA!F$102:AJ$102,LTA!F$104:AJ$104)</f>
        <v>136.07999999999998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-96</v>
      </c>
      <c r="AA5" s="117">
        <f>STOA!I5</f>
        <v>0.34</v>
      </c>
      <c r="AB5" s="117">
        <f>-STOA!O5</f>
        <v>-197.18</v>
      </c>
      <c r="AC5">
        <f t="shared" si="0"/>
        <v>10.101407342513502</v>
      </c>
      <c r="AD5">
        <f t="shared" si="1"/>
        <v>462.44114175997271</v>
      </c>
      <c r="AE5">
        <f>'IDT-1'!C5</f>
        <v>0</v>
      </c>
      <c r="AF5" s="26"/>
      <c r="AG5">
        <f t="shared" si="2"/>
        <v>462.44114175997271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-43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4.7827000000000002</v>
      </c>
      <c r="E6">
        <f>GT_NG!Q6</f>
        <v>8.963068032571579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4.6528519999999993</v>
      </c>
      <c r="O6">
        <f>BYPL_ISGS_exbus!BB6</f>
        <v>474.1420835279518</v>
      </c>
      <c r="P6" s="77">
        <v>28.837391225689736</v>
      </c>
      <c r="Q6" s="77">
        <v>9.6099999999999977</v>
      </c>
      <c r="R6" s="80">
        <v>0</v>
      </c>
      <c r="S6" s="80">
        <v>0</v>
      </c>
      <c r="T6" s="78">
        <f>SUMPRODUCT(LTA!F6:AJ6,LTA!F$101:AJ$101,LTA!F$104:AJ$104)</f>
        <v>66.2</v>
      </c>
      <c r="U6" s="78">
        <f>SUMPRODUCT(LTA!F6:AJ6,LTA!F$102:AJ$102,LTA!F$104:AJ$104)</f>
        <v>107.22999999999999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-111</v>
      </c>
      <c r="AA6" s="117">
        <f>STOA!I6</f>
        <v>0.34</v>
      </c>
      <c r="AB6" s="117">
        <f>-STOA!O6</f>
        <v>-197.18</v>
      </c>
      <c r="AC6">
        <f t="shared" si="0"/>
        <v>9.5676605739088316</v>
      </c>
      <c r="AD6">
        <f t="shared" si="1"/>
        <v>458.57043421230441</v>
      </c>
      <c r="AE6">
        <f>'IDT-1'!C6</f>
        <v>0</v>
      </c>
      <c r="AF6" s="26"/>
      <c r="AG6">
        <f t="shared" si="2"/>
        <v>458.57043421230441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4.7827000000000002</v>
      </c>
      <c r="E7">
        <f>GT_NG!Q7</f>
        <v>8.963068032571579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4.5247479999999989</v>
      </c>
      <c r="O7">
        <f>BYPL_ISGS_exbus!BB7</f>
        <v>474.50602022386147</v>
      </c>
      <c r="P7" s="77">
        <v>28.837391225689736</v>
      </c>
      <c r="Q7" s="77">
        <v>9.6099999999999977</v>
      </c>
      <c r="R7" s="80">
        <v>0</v>
      </c>
      <c r="S7" s="80">
        <v>0</v>
      </c>
      <c r="T7" s="78">
        <f>SUMPRODUCT(LTA!F7:AJ7,LTA!F$101:AJ$101,LTA!F$104:AJ$104)</f>
        <v>66.42</v>
      </c>
      <c r="U7" s="78">
        <f>SUMPRODUCT(LTA!F7:AJ7,LTA!F$102:AJ$102,LTA!F$104:AJ$104)</f>
        <v>86.33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-121</v>
      </c>
      <c r="AA7" s="117">
        <f>STOA!I7</f>
        <v>0.34</v>
      </c>
      <c r="AB7" s="117">
        <f>-STOA!O7</f>
        <v>-197.18</v>
      </c>
      <c r="AC7">
        <f t="shared" si="0"/>
        <v>10.098119766821871</v>
      </c>
      <c r="AD7">
        <f t="shared" si="1"/>
        <v>359.61805668525608</v>
      </c>
      <c r="AE7">
        <f>'IDT-1'!C7</f>
        <v>0</v>
      </c>
      <c r="AF7" s="26"/>
      <c r="AG7">
        <f t="shared" si="2"/>
        <v>359.61805668525608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-69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4.7827000000000002</v>
      </c>
      <c r="E8">
        <f>GT_NG!Q8</f>
        <v>8.963068032571579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4.5887999999999991</v>
      </c>
      <c r="O8">
        <f>BYPL_ISGS_exbus!BB8</f>
        <v>474.49496220252126</v>
      </c>
      <c r="P8" s="77">
        <v>28.837391225689736</v>
      </c>
      <c r="Q8" s="77">
        <v>9.6099999999999977</v>
      </c>
      <c r="R8" s="80">
        <v>0</v>
      </c>
      <c r="S8" s="80">
        <v>0</v>
      </c>
      <c r="T8" s="78">
        <f>SUMPRODUCT(LTA!F8:AJ8,LTA!F$101:AJ$101,LTA!F$104:AJ$104)</f>
        <v>66.78</v>
      </c>
      <c r="U8" s="78">
        <f>SUMPRODUCT(LTA!F8:AJ8,LTA!F$102:AJ$102,LTA!F$104:AJ$104)</f>
        <v>86.34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-136</v>
      </c>
      <c r="AA8" s="117">
        <f>STOA!I8</f>
        <v>0.34</v>
      </c>
      <c r="AB8" s="117">
        <f>-STOA!O8</f>
        <v>-197.18</v>
      </c>
      <c r="AC8">
        <f t="shared" si="0"/>
        <v>10.199501516578225</v>
      </c>
      <c r="AD8">
        <f t="shared" si="1"/>
        <v>348.93966891415948</v>
      </c>
      <c r="AE8">
        <f>'IDT-1'!C8</f>
        <v>0</v>
      </c>
      <c r="AF8" s="26"/>
      <c r="AG8">
        <f t="shared" si="2"/>
        <v>348.93966891415948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4.7827000000000002</v>
      </c>
      <c r="E9">
        <f>GT_NG!Q9</f>
        <v>8.963068032571579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4.7216839999999989</v>
      </c>
      <c r="O9">
        <f>BYPL_ISGS_exbus!BB9</f>
        <v>467.82642213290046</v>
      </c>
      <c r="P9" s="77">
        <v>28.837391225689736</v>
      </c>
      <c r="Q9" s="77">
        <v>9.6099999999999977</v>
      </c>
      <c r="R9" s="80">
        <v>0</v>
      </c>
      <c r="S9" s="80">
        <v>0</v>
      </c>
      <c r="T9" s="78">
        <f>SUMPRODUCT(LTA!F9:AJ9,LTA!F$101:AJ$101,LTA!F$104:AJ$104)</f>
        <v>67.319999999999993</v>
      </c>
      <c r="U9" s="78">
        <f>SUMPRODUCT(LTA!F9:AJ9,LTA!F$102:AJ$102,LTA!F$104:AJ$104)</f>
        <v>86.34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-146</v>
      </c>
      <c r="AA9" s="117">
        <f>STOA!I9</f>
        <v>0.34</v>
      </c>
      <c r="AB9" s="117">
        <f>-STOA!O9</f>
        <v>-197.18</v>
      </c>
      <c r="AC9">
        <f t="shared" si="0"/>
        <v>10.217764763343125</v>
      </c>
      <c r="AD9">
        <f t="shared" si="1"/>
        <v>334.92574959777397</v>
      </c>
      <c r="AE9">
        <f>'IDT-1'!C9</f>
        <v>0</v>
      </c>
      <c r="AF9" s="26"/>
      <c r="AG9">
        <f t="shared" si="2"/>
        <v>334.92574959777397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-63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4.7827000000000002</v>
      </c>
      <c r="E10">
        <f>GT_NG!Q10</f>
        <v>8.963068032571579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4.8459639999999986</v>
      </c>
      <c r="O10">
        <f>BYPL_ISGS_exbus!BB10</f>
        <v>469.42873609093783</v>
      </c>
      <c r="P10" s="77">
        <v>28.837391225689736</v>
      </c>
      <c r="Q10" s="77">
        <v>9.6099999999999977</v>
      </c>
      <c r="R10" s="80">
        <v>0</v>
      </c>
      <c r="S10" s="80">
        <v>0</v>
      </c>
      <c r="T10" s="78">
        <f>SUMPRODUCT(LTA!F10:AJ10,LTA!F$101:AJ$101,LTA!F$104:AJ$104)</f>
        <v>67.45</v>
      </c>
      <c r="U10" s="78">
        <f>SUMPRODUCT(LTA!F10:AJ10,LTA!F$102:AJ$102,LTA!F$104:AJ$104)</f>
        <v>86.28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-151</v>
      </c>
      <c r="AA10" s="117">
        <f>STOA!I10</f>
        <v>0.34</v>
      </c>
      <c r="AB10" s="117">
        <f>-STOA!O10</f>
        <v>-197.18</v>
      </c>
      <c r="AC10">
        <f t="shared" si="0"/>
        <v>10.295721682829219</v>
      </c>
      <c r="AD10">
        <f t="shared" si="1"/>
        <v>329.64438663632507</v>
      </c>
      <c r="AE10">
        <f>'IDT-1'!C10</f>
        <v>0</v>
      </c>
      <c r="AF10" s="26"/>
      <c r="AG10">
        <f t="shared" si="2"/>
        <v>329.64438663632507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4.7827000000000002</v>
      </c>
      <c r="E11">
        <f>GT_NG!Q11</f>
        <v>8.963068032571579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4.690135999999999</v>
      </c>
      <c r="O11">
        <f>BYPL_ISGS_exbus!BB11</f>
        <v>471.19439941594192</v>
      </c>
      <c r="P11" s="77">
        <v>28.837391225689736</v>
      </c>
      <c r="Q11" s="77">
        <v>9.6099999999999977</v>
      </c>
      <c r="R11" s="80">
        <v>0</v>
      </c>
      <c r="S11" s="80">
        <v>0</v>
      </c>
      <c r="T11" s="78">
        <f>SUMPRODUCT(LTA!F11:AJ11,LTA!F$101:AJ$101,LTA!F$104:AJ$104)</f>
        <v>64.75</v>
      </c>
      <c r="U11" s="78">
        <f>SUMPRODUCT(LTA!F11:AJ11,LTA!F$102:AJ$102,LTA!F$104:AJ$104)</f>
        <v>86.3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-161</v>
      </c>
      <c r="AA11" s="117">
        <f>STOA!I11</f>
        <v>0.34</v>
      </c>
      <c r="AB11" s="117">
        <f>-STOA!O11</f>
        <v>-197.18</v>
      </c>
      <c r="AC11">
        <f t="shared" si="0"/>
        <v>10.330694871300231</v>
      </c>
      <c r="AD11">
        <f t="shared" si="1"/>
        <v>323.53924877285812</v>
      </c>
      <c r="AE11">
        <f>'IDT-1'!C11</f>
        <v>0</v>
      </c>
      <c r="AF11" s="26"/>
      <c r="AG11">
        <f t="shared" si="2"/>
        <v>323.53924877285812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4.7827000000000002</v>
      </c>
      <c r="E12">
        <f>GT_NG!Q12</f>
        <v>8.963068032571579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4.5706359999999986</v>
      </c>
      <c r="O12">
        <f>BYPL_ISGS_exbus!BB12</f>
        <v>471.18519500597239</v>
      </c>
      <c r="P12" s="77">
        <v>28.837391225689736</v>
      </c>
      <c r="Q12" s="77">
        <v>9.6099999999999977</v>
      </c>
      <c r="R12" s="80">
        <v>0</v>
      </c>
      <c r="S12" s="80">
        <v>0</v>
      </c>
      <c r="T12" s="78">
        <f>SUMPRODUCT(LTA!F12:AJ12,LTA!F$101:AJ$101,LTA!F$104:AJ$104)</f>
        <v>64.31</v>
      </c>
      <c r="U12" s="78">
        <f>SUMPRODUCT(LTA!F12:AJ12,LTA!F$102:AJ$102,LTA!F$104:AJ$104)</f>
        <v>86.4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-176</v>
      </c>
      <c r="AA12" s="117">
        <f>STOA!I12</f>
        <v>0.34</v>
      </c>
      <c r="AB12" s="117">
        <f>-STOA!O12</f>
        <v>-197.18</v>
      </c>
      <c r="AC12">
        <f t="shared" si="0"/>
        <v>10.379839037625672</v>
      </c>
      <c r="AD12">
        <f t="shared" si="1"/>
        <v>317.02140019656315</v>
      </c>
      <c r="AE12">
        <f>'IDT-1'!C12</f>
        <v>0</v>
      </c>
      <c r="AF12" s="26"/>
      <c r="AG12">
        <f t="shared" si="2"/>
        <v>317.02140019656315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-51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4.7827000000000002</v>
      </c>
      <c r="E13">
        <f>GT_NG!Q13</f>
        <v>8.963068032571579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4.6710159999999989</v>
      </c>
      <c r="O13">
        <f>BYPL_ISGS_exbus!BB13</f>
        <v>470.04651678587209</v>
      </c>
      <c r="P13" s="77">
        <v>28.837391225689736</v>
      </c>
      <c r="Q13" s="77">
        <v>9.6099999999999977</v>
      </c>
      <c r="R13" s="80">
        <v>0</v>
      </c>
      <c r="S13" s="80">
        <v>0</v>
      </c>
      <c r="T13" s="78">
        <f>SUMPRODUCT(LTA!F13:AJ13,LTA!F$101:AJ$101,LTA!F$104:AJ$104)</f>
        <v>63.8</v>
      </c>
      <c r="U13" s="78">
        <f>SUMPRODUCT(LTA!F13:AJ13,LTA!F$102:AJ$102,LTA!F$104:AJ$104)</f>
        <v>86.41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-181</v>
      </c>
      <c r="AA13" s="117">
        <f>STOA!I13</f>
        <v>0.34</v>
      </c>
      <c r="AB13" s="117">
        <f>-STOA!O13</f>
        <v>-197.18</v>
      </c>
      <c r="AC13">
        <f t="shared" si="0"/>
        <v>10.419570778421962</v>
      </c>
      <c r="AD13">
        <f t="shared" si="1"/>
        <v>309.44337023566646</v>
      </c>
      <c r="AE13">
        <f>'IDT-1'!C13</f>
        <v>0</v>
      </c>
      <c r="AF13" s="26"/>
      <c r="AG13">
        <f t="shared" si="2"/>
        <v>309.44337023566646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4.7827000000000002</v>
      </c>
      <c r="E14">
        <f>GT_NG!Q14</f>
        <v>8.963068032571579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4.8182399999999985</v>
      </c>
      <c r="O14">
        <f>BYPL_ISGS_exbus!BB14</f>
        <v>470.03792287026295</v>
      </c>
      <c r="P14" s="77">
        <v>28.837391225689736</v>
      </c>
      <c r="Q14" s="77">
        <v>9.6099999999999977</v>
      </c>
      <c r="R14" s="80">
        <v>0</v>
      </c>
      <c r="S14" s="80">
        <v>0</v>
      </c>
      <c r="T14" s="78">
        <f>SUMPRODUCT(LTA!F14:AJ14,LTA!F$101:AJ$101,LTA!F$104:AJ$104)</f>
        <v>63.31</v>
      </c>
      <c r="U14" s="78">
        <f>SUMPRODUCT(LTA!F14:AJ14,LTA!F$102:AJ$102,LTA!F$104:AJ$104)</f>
        <v>86.43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-186</v>
      </c>
      <c r="AA14" s="117">
        <f>STOA!I14</f>
        <v>0.34</v>
      </c>
      <c r="AB14" s="117">
        <f>-STOA!O14</f>
        <v>-197.18</v>
      </c>
      <c r="AC14">
        <f t="shared" si="0"/>
        <v>10.452167233253384</v>
      </c>
      <c r="AD14">
        <f t="shared" si="1"/>
        <v>305.0794038652262</v>
      </c>
      <c r="AE14">
        <f>'IDT-1'!C14</f>
        <v>0</v>
      </c>
      <c r="AF14" s="26"/>
      <c r="AG14">
        <f t="shared" si="2"/>
        <v>305.0794038652262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4.7827000000000002</v>
      </c>
      <c r="E15">
        <f>GT_NG!Q15</f>
        <v>8.963068032571579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4.8230199999999988</v>
      </c>
      <c r="O15">
        <f>BYPL_ISGS_exbus!BB15</f>
        <v>470.58558860587203</v>
      </c>
      <c r="P15" s="77">
        <v>28.837391225689736</v>
      </c>
      <c r="Q15" s="77">
        <v>9.6099999999999977</v>
      </c>
      <c r="R15" s="80">
        <v>0</v>
      </c>
      <c r="S15" s="80">
        <v>0</v>
      </c>
      <c r="T15" s="78">
        <f>SUMPRODUCT(LTA!F15:AJ15,LTA!F$101:AJ$101,LTA!F$104:AJ$104)</f>
        <v>62.2</v>
      </c>
      <c r="U15" s="78">
        <f>SUMPRODUCT(LTA!F15:AJ15,LTA!F$102:AJ$102,LTA!F$104:AJ$104)</f>
        <v>86.32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-196</v>
      </c>
      <c r="AA15" s="117">
        <f>STOA!I15</f>
        <v>0.34</v>
      </c>
      <c r="AB15" s="117">
        <f>-STOA!O15</f>
        <v>-197.18</v>
      </c>
      <c r="AC15">
        <f t="shared" si="0"/>
        <v>10.437414628204548</v>
      </c>
      <c r="AD15">
        <f t="shared" si="1"/>
        <v>305.42660220588414</v>
      </c>
      <c r="AE15">
        <f>'IDT-1'!C15</f>
        <v>0</v>
      </c>
      <c r="AF15" s="26"/>
      <c r="AG15">
        <f t="shared" si="2"/>
        <v>305.42660220588414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4.7827000000000002</v>
      </c>
      <c r="E16">
        <f>GT_NG!Q16</f>
        <v>8.963068032571579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4.7589679999999985</v>
      </c>
      <c r="O16">
        <f>BYPL_ISGS_exbus!BB16</f>
        <v>468.96519120390934</v>
      </c>
      <c r="P16" s="77">
        <v>28.837391225689736</v>
      </c>
      <c r="Q16" s="77">
        <v>9.6099999999999977</v>
      </c>
      <c r="R16" s="80">
        <v>0</v>
      </c>
      <c r="S16" s="80">
        <v>0</v>
      </c>
      <c r="T16" s="78">
        <f>SUMPRODUCT(LTA!F16:AJ16,LTA!F$101:AJ$101,LTA!F$104:AJ$104)</f>
        <v>47.85</v>
      </c>
      <c r="U16" s="78">
        <f>SUMPRODUCT(LTA!F16:AJ16,LTA!F$102:AJ$102,LTA!F$104:AJ$104)</f>
        <v>86.28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-186</v>
      </c>
      <c r="AA16" s="117">
        <f>STOA!I16</f>
        <v>0.34</v>
      </c>
      <c r="AB16" s="117">
        <f>-STOA!O16</f>
        <v>-197.18</v>
      </c>
      <c r="AC16">
        <f t="shared" si="0"/>
        <v>10.287081345945081</v>
      </c>
      <c r="AD16">
        <f t="shared" si="1"/>
        <v>290.50248608618074</v>
      </c>
      <c r="AE16">
        <f>'IDT-1'!C16</f>
        <v>0</v>
      </c>
      <c r="AF16" s="26"/>
      <c r="AG16">
        <f t="shared" si="2"/>
        <v>290.50248608618074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-49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4.7827000000000002</v>
      </c>
      <c r="E17">
        <f>GT_NG!Q17</f>
        <v>8.963068032571579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4.7627919999999992</v>
      </c>
      <c r="O17">
        <f>BYPL_ISGS_exbus!BB17</f>
        <v>476.00151405783447</v>
      </c>
      <c r="P17" s="77">
        <v>28.837391225689736</v>
      </c>
      <c r="Q17" s="77">
        <v>9.6099999999999977</v>
      </c>
      <c r="R17" s="80">
        <v>0</v>
      </c>
      <c r="S17" s="80">
        <v>0</v>
      </c>
      <c r="T17" s="78">
        <f>SUMPRODUCT(LTA!F17:AJ17,LTA!F$101:AJ$101,LTA!F$104:AJ$104)</f>
        <v>48.07</v>
      </c>
      <c r="U17" s="78">
        <f>SUMPRODUCT(LTA!F17:AJ17,LTA!F$102:AJ$102,LTA!F$104:AJ$104)</f>
        <v>79.31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-181</v>
      </c>
      <c r="AA17" s="117">
        <f>STOA!I17</f>
        <v>0.34</v>
      </c>
      <c r="AB17" s="117">
        <f>-STOA!O17</f>
        <v>-197.18</v>
      </c>
      <c r="AC17">
        <f t="shared" si="0"/>
        <v>10.360659658437186</v>
      </c>
      <c r="AD17">
        <f t="shared" si="1"/>
        <v>282.71905462761379</v>
      </c>
      <c r="AE17">
        <f>'IDT-1'!C17</f>
        <v>0</v>
      </c>
      <c r="AF17" s="26"/>
      <c r="AG17">
        <f t="shared" si="2"/>
        <v>282.71905462761379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4.7827000000000002</v>
      </c>
      <c r="E18">
        <f>GT_NG!Q18</f>
        <v>8.963068032571579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4.808679999999999</v>
      </c>
      <c r="O18">
        <f>BYPL_ISGS_exbus!BB18</f>
        <v>486.76423269397742</v>
      </c>
      <c r="P18" s="77">
        <v>28.837391225689736</v>
      </c>
      <c r="Q18" s="77">
        <v>9.6099999999999977</v>
      </c>
      <c r="R18" s="80">
        <v>0</v>
      </c>
      <c r="S18" s="80">
        <v>0</v>
      </c>
      <c r="T18" s="78">
        <f>SUMPRODUCT(LTA!F18:AJ18,LTA!F$101:AJ$101,LTA!F$104:AJ$104)</f>
        <v>48.34</v>
      </c>
      <c r="U18" s="78">
        <f>SUMPRODUCT(LTA!F18:AJ18,LTA!F$102:AJ$102,LTA!F$104:AJ$104)</f>
        <v>79.319999999999993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-181</v>
      </c>
      <c r="AA18" s="117">
        <f>STOA!I18</f>
        <v>0.34</v>
      </c>
      <c r="AB18" s="117">
        <f>-STOA!O18</f>
        <v>-197.18</v>
      </c>
      <c r="AC18">
        <f t="shared" si="0"/>
        <v>10.493751906924023</v>
      </c>
      <c r="AD18">
        <f t="shared" si="1"/>
        <v>289.67456901526987</v>
      </c>
      <c r="AE18">
        <f>'IDT-1'!C18</f>
        <v>0</v>
      </c>
      <c r="AF18" s="26"/>
      <c r="AG18">
        <f t="shared" si="2"/>
        <v>289.67456901526987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4.7827000000000002</v>
      </c>
      <c r="E19">
        <f>GT_NG!Q19</f>
        <v>8.963068032571579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4.7264639999999991</v>
      </c>
      <c r="O19">
        <f>BYPL_ISGS_exbus!BB19</f>
        <v>496.81162092000983</v>
      </c>
      <c r="P19" s="77">
        <v>28.837391225689736</v>
      </c>
      <c r="Q19" s="77">
        <v>9.6099999999999977</v>
      </c>
      <c r="R19" s="80">
        <v>0</v>
      </c>
      <c r="S19" s="80">
        <v>0</v>
      </c>
      <c r="T19" s="78">
        <f>SUMPRODUCT(LTA!F19:AJ19,LTA!F$101:AJ$101,LTA!F$104:AJ$104)</f>
        <v>48.44</v>
      </c>
      <c r="U19" s="78">
        <f>SUMPRODUCT(LTA!F19:AJ19,LTA!F$102:AJ$102,LTA!F$104:AJ$104)</f>
        <v>79.58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-181</v>
      </c>
      <c r="AA19" s="117">
        <f>STOA!I19</f>
        <v>0.34</v>
      </c>
      <c r="AB19" s="117">
        <f>-STOA!O19</f>
        <v>-197.18</v>
      </c>
      <c r="AC19">
        <f t="shared" si="0"/>
        <v>10.531344657379936</v>
      </c>
      <c r="AD19">
        <f t="shared" si="1"/>
        <v>305.96214849084635</v>
      </c>
      <c r="AE19">
        <f>'IDT-1'!C19</f>
        <v>0</v>
      </c>
      <c r="AF19" s="26"/>
      <c r="AG19">
        <f t="shared" si="2"/>
        <v>305.96214849084635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4.7827000000000002</v>
      </c>
      <c r="E20">
        <f>GT_NG!Q20</f>
        <v>8.963068032571579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4.7216839999999989</v>
      </c>
      <c r="O20">
        <f>BYPL_ISGS_exbus!BB20</f>
        <v>504.51276125620427</v>
      </c>
      <c r="P20" s="77">
        <v>26.95</v>
      </c>
      <c r="Q20" s="77">
        <v>9.6099999999999977</v>
      </c>
      <c r="R20" s="80">
        <v>0</v>
      </c>
      <c r="S20" s="80">
        <v>0</v>
      </c>
      <c r="T20" s="78">
        <f>SUMPRODUCT(LTA!F20:AJ20,LTA!F$101:AJ$101,LTA!F$104:AJ$104)</f>
        <v>48.18</v>
      </c>
      <c r="U20" s="78">
        <f>SUMPRODUCT(LTA!F20:AJ20,LTA!F$102:AJ$102,LTA!F$104:AJ$104)</f>
        <v>80.009999999999991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-176</v>
      </c>
      <c r="AA20" s="117">
        <f>STOA!I20</f>
        <v>0.34</v>
      </c>
      <c r="AB20" s="117">
        <f>-STOA!O20</f>
        <v>-197.18</v>
      </c>
      <c r="AC20">
        <f t="shared" si="0"/>
        <v>10.55732520298579</v>
      </c>
      <c r="AD20">
        <f t="shared" si="1"/>
        <v>314.91513705574511</v>
      </c>
      <c r="AE20">
        <f>'IDT-1'!C20</f>
        <v>0</v>
      </c>
      <c r="AF20" s="26"/>
      <c r="AG20">
        <f t="shared" si="2"/>
        <v>314.91513705574511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4.7827000000000002</v>
      </c>
      <c r="E21">
        <f>GT_NG!Q21</f>
        <v>8.963068032571579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4.7216839999999989</v>
      </c>
      <c r="O21">
        <f>BYPL_ISGS_exbus!BB21</f>
        <v>514.10207193816279</v>
      </c>
      <c r="P21" s="77">
        <v>28.838300530347674</v>
      </c>
      <c r="Q21" s="77">
        <v>9.6099999999999977</v>
      </c>
      <c r="R21" s="80">
        <v>0</v>
      </c>
      <c r="S21" s="80">
        <v>0</v>
      </c>
      <c r="T21" s="78">
        <f>SUMPRODUCT(LTA!F21:AJ21,LTA!F$101:AJ$101,LTA!F$104:AJ$104)</f>
        <v>28.52</v>
      </c>
      <c r="U21" s="78">
        <f>SUMPRODUCT(LTA!F21:AJ21,LTA!F$102:AJ$102,LTA!F$104:AJ$104)</f>
        <v>80.63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-166</v>
      </c>
      <c r="AA21" s="117">
        <f>STOA!I21</f>
        <v>0.34</v>
      </c>
      <c r="AB21" s="117">
        <f>-STOA!O21</f>
        <v>-197.18</v>
      </c>
      <c r="AC21">
        <f t="shared" si="0"/>
        <v>10.33096988625457</v>
      </c>
      <c r="AD21">
        <f t="shared" si="1"/>
        <v>325.57910358478244</v>
      </c>
      <c r="AE21">
        <f>'IDT-1'!C21</f>
        <v>0</v>
      </c>
      <c r="AF21" s="26"/>
      <c r="AG21">
        <f t="shared" si="2"/>
        <v>325.57910358478244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4.7827000000000002</v>
      </c>
      <c r="E22">
        <f>GT_NG!Q22</f>
        <v>8.963068032571579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4.7312439999999993</v>
      </c>
      <c r="O22">
        <f>BYPL_ISGS_exbus!BB22</f>
        <v>518.0631870266842</v>
      </c>
      <c r="P22" s="77">
        <v>28.838300530347674</v>
      </c>
      <c r="Q22" s="77">
        <v>9.6099999999999977</v>
      </c>
      <c r="R22" s="80">
        <v>0</v>
      </c>
      <c r="S22" s="80">
        <v>0</v>
      </c>
      <c r="T22" s="78">
        <f>SUMPRODUCT(LTA!F22:AJ22,LTA!F$101:AJ$101,LTA!F$104:AJ$104)</f>
        <v>28.92</v>
      </c>
      <c r="U22" s="78">
        <f>SUMPRODUCT(LTA!F22:AJ22,LTA!F$102:AJ$102,LTA!F$104:AJ$104)</f>
        <v>110.05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-156</v>
      </c>
      <c r="AA22" s="117">
        <f>STOA!I22</f>
        <v>0.34</v>
      </c>
      <c r="AB22" s="117">
        <f>-STOA!O22</f>
        <v>-197.18</v>
      </c>
      <c r="AC22">
        <f t="shared" si="0"/>
        <v>10.779255994910878</v>
      </c>
      <c r="AD22">
        <f t="shared" si="1"/>
        <v>341.92149256464756</v>
      </c>
      <c r="AE22">
        <f>'IDT-1'!C22</f>
        <v>0</v>
      </c>
      <c r="AF22" s="26"/>
      <c r="AG22">
        <f t="shared" si="2"/>
        <v>341.92149256464756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4.7827000000000002</v>
      </c>
      <c r="E23">
        <f>GT_NG!Q23</f>
        <v>8.963068032571579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4.7360239999999987</v>
      </c>
      <c r="O23">
        <f>BYPL_ISGS_exbus!BB23</f>
        <v>518.16352622237855</v>
      </c>
      <c r="P23" s="77">
        <v>28.838300530347674</v>
      </c>
      <c r="Q23" s="77">
        <v>9.6099999999999977</v>
      </c>
      <c r="R23" s="80">
        <v>0</v>
      </c>
      <c r="S23" s="80">
        <v>0</v>
      </c>
      <c r="T23" s="78">
        <f>SUMPRODUCT(LTA!F23:AJ23,LTA!F$101:AJ$101,LTA!F$104:AJ$104)</f>
        <v>29.87</v>
      </c>
      <c r="U23" s="78">
        <f>SUMPRODUCT(LTA!F23:AJ23,LTA!F$102:AJ$102,LTA!F$104:AJ$104)</f>
        <v>120.75999999999999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-131</v>
      </c>
      <c r="AA23" s="117">
        <f>STOA!I23</f>
        <v>0.34</v>
      </c>
      <c r="AB23" s="117">
        <f>-STOA!O23</f>
        <v>-197.18</v>
      </c>
      <c r="AC23">
        <f t="shared" si="0"/>
        <v>10.953696400597144</v>
      </c>
      <c r="AD23">
        <f t="shared" si="1"/>
        <v>343.48992238470066</v>
      </c>
      <c r="AE23">
        <f>'IDT-1'!C23</f>
        <v>0</v>
      </c>
      <c r="AF23" s="26"/>
      <c r="AG23">
        <f t="shared" si="2"/>
        <v>343.48992238470066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4.7827000000000002</v>
      </c>
      <c r="E24">
        <f>GT_NG!Q24</f>
        <v>8.963068032571579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4.749407999999999</v>
      </c>
      <c r="O24">
        <f>BYPL_ISGS_exbus!BB24</f>
        <v>522.13458057808327</v>
      </c>
      <c r="P24" s="77">
        <v>64.776849834662514</v>
      </c>
      <c r="Q24" s="77">
        <v>9.6100000000000012</v>
      </c>
      <c r="R24" s="80">
        <v>0</v>
      </c>
      <c r="S24" s="80">
        <v>0</v>
      </c>
      <c r="T24" s="78">
        <f>SUMPRODUCT(LTA!F24:AJ24,LTA!F$101:AJ$101,LTA!F$104:AJ$104)</f>
        <v>31.38</v>
      </c>
      <c r="U24" s="78">
        <f>SUMPRODUCT(LTA!F24:AJ24,LTA!F$102:AJ$102,LTA!F$104:AJ$104)</f>
        <v>120.9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-151</v>
      </c>
      <c r="AA24" s="117">
        <f>STOA!I24</f>
        <v>0.34</v>
      </c>
      <c r="AB24" s="117">
        <f>-STOA!O24</f>
        <v>-197.18</v>
      </c>
      <c r="AC24">
        <f t="shared" si="0"/>
        <v>11.337294947049704</v>
      </c>
      <c r="AD24">
        <f t="shared" si="1"/>
        <v>382.67931149826762</v>
      </c>
      <c r="AE24">
        <f>'IDT-1'!C24</f>
        <v>0</v>
      </c>
      <c r="AF24" s="26"/>
      <c r="AG24">
        <f t="shared" si="2"/>
        <v>382.67931149826762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4.7827000000000002</v>
      </c>
      <c r="E25">
        <f>GT_NG!Q25</f>
        <v>19.45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4.7723519999999988</v>
      </c>
      <c r="O25">
        <f>BYPL_ISGS_exbus!BB25</f>
        <v>532.05050523236832</v>
      </c>
      <c r="P25" s="77">
        <v>64.777179431358036</v>
      </c>
      <c r="Q25" s="77">
        <v>9.6100000000000012</v>
      </c>
      <c r="R25" s="80">
        <v>0</v>
      </c>
      <c r="S25" s="80">
        <v>0</v>
      </c>
      <c r="T25" s="78">
        <f>SUMPRODUCT(LTA!F25:AJ25,LTA!F$101:AJ$101,LTA!F$104:AJ$104)</f>
        <v>32.11</v>
      </c>
      <c r="U25" s="78">
        <f>SUMPRODUCT(LTA!F25:AJ25,LTA!F$102:AJ$102,LTA!F$104:AJ$104)</f>
        <v>120.97999999999999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-66</v>
      </c>
      <c r="AA25" s="117">
        <f>STOA!I25</f>
        <v>0.34</v>
      </c>
      <c r="AB25" s="117">
        <f>-STOA!O25</f>
        <v>-197.18</v>
      </c>
      <c r="AC25">
        <f t="shared" si="0"/>
        <v>11.453147872794144</v>
      </c>
      <c r="AD25">
        <f t="shared" si="1"/>
        <v>411.79958879093226</v>
      </c>
      <c r="AE25">
        <f>'IDT-1'!C25</f>
        <v>0</v>
      </c>
      <c r="AF25" s="26"/>
      <c r="AG25">
        <f t="shared" si="2"/>
        <v>411.79958879093226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-174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4.7827000000000002</v>
      </c>
      <c r="E26">
        <f>GT_NG!Q26</f>
        <v>19.45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4.7819119999999984</v>
      </c>
      <c r="O26">
        <f>BYPL_ISGS_exbus!BB26</f>
        <v>540.06753939912744</v>
      </c>
      <c r="P26" s="77">
        <v>64.777387903225815</v>
      </c>
      <c r="Q26" s="77">
        <v>9.6100000000000012</v>
      </c>
      <c r="R26" s="80">
        <v>0</v>
      </c>
      <c r="S26" s="80">
        <v>0</v>
      </c>
      <c r="T26" s="78">
        <f>SUMPRODUCT(LTA!F26:AJ26,LTA!F$101:AJ$101,LTA!F$104:AJ$104)</f>
        <v>33.29</v>
      </c>
      <c r="U26" s="78">
        <f>SUMPRODUCT(LTA!F26:AJ26,LTA!F$102:AJ$102,LTA!F$104:AJ$104)</f>
        <v>121.03999999999999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</v>
      </c>
      <c r="AA26" s="117">
        <f>STOA!I26</f>
        <v>0.34</v>
      </c>
      <c r="AB26" s="117">
        <f>-STOA!O26</f>
        <v>-197.18</v>
      </c>
      <c r="AC26">
        <f t="shared" si="0"/>
        <v>11.188448762648441</v>
      </c>
      <c r="AD26">
        <f t="shared" si="1"/>
        <v>460.3310905397048</v>
      </c>
      <c r="AE26">
        <f>'IDT-1'!C26</f>
        <v>0</v>
      </c>
      <c r="AF26" s="26"/>
      <c r="AG26">
        <f t="shared" si="2"/>
        <v>460.3310905397048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4.7827000000000002</v>
      </c>
      <c r="E27">
        <f>GT_NG!Q27</f>
        <v>8.963068032571579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4.5199679999999987</v>
      </c>
      <c r="O27">
        <f>BYPL_ISGS_exbus!BB27</f>
        <v>568.75009025247823</v>
      </c>
      <c r="P27" s="77">
        <v>64.777387903225815</v>
      </c>
      <c r="Q27" s="77">
        <v>19.53</v>
      </c>
      <c r="R27" s="80">
        <v>0</v>
      </c>
      <c r="S27" s="80">
        <v>0</v>
      </c>
      <c r="T27" s="78">
        <f>SUMPRODUCT(LTA!F27:AJ27,LTA!F$101:AJ$101,LTA!F$104:AJ$104)</f>
        <v>35.06</v>
      </c>
      <c r="U27" s="78">
        <f>SUMPRODUCT(LTA!F27:AJ27,LTA!F$102:AJ$102,LTA!F$104:AJ$104)</f>
        <v>121.00999999999999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0.34</v>
      </c>
      <c r="AB27" s="117">
        <f>-STOA!O27</f>
        <v>-276.47000000000003</v>
      </c>
      <c r="AC27">
        <f t="shared" si="0"/>
        <v>11.08505865773818</v>
      </c>
      <c r="AD27">
        <f t="shared" si="1"/>
        <v>528.4581555305374</v>
      </c>
      <c r="AE27">
        <f>'IDT-1'!C27</f>
        <v>0</v>
      </c>
      <c r="AF27" s="26"/>
      <c r="AG27">
        <f t="shared" si="2"/>
        <v>528.4581555305374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4.7827000000000002</v>
      </c>
      <c r="E28">
        <f>GT_NG!Q28</f>
        <v>8.963068032571579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4.7130799999999988</v>
      </c>
      <c r="O28">
        <f>BYPL_ISGS_exbus!BB28</f>
        <v>675.93912157818022</v>
      </c>
      <c r="P28" s="77">
        <v>64.777387903225815</v>
      </c>
      <c r="Q28" s="77">
        <v>19.53</v>
      </c>
      <c r="R28" s="80">
        <v>0.06</v>
      </c>
      <c r="S28" s="80">
        <v>0</v>
      </c>
      <c r="T28" s="78">
        <f>SUMPRODUCT(LTA!F28:AJ28,LTA!F$101:AJ$101,LTA!F$104:AJ$104)</f>
        <v>35.15</v>
      </c>
      <c r="U28" s="78">
        <f>SUMPRODUCT(LTA!F28:AJ28,LTA!F$102:AJ$102,LTA!F$104:AJ$104)</f>
        <v>120.92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-276.47000000000003</v>
      </c>
      <c r="AC28">
        <f t="shared" si="0"/>
        <v>12.294507472192414</v>
      </c>
      <c r="AD28">
        <f t="shared" si="1"/>
        <v>602.41085004178501</v>
      </c>
      <c r="AE28">
        <f>'IDT-1'!C28</f>
        <v>-7</v>
      </c>
      <c r="AF28" s="26"/>
      <c r="AG28">
        <f t="shared" si="2"/>
        <v>595.41085004178501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-113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4.7827000000000002</v>
      </c>
      <c r="E29">
        <f>GT_NG!Q29</f>
        <v>8.963068032571579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4.561075999999999</v>
      </c>
      <c r="O29">
        <f>BYPL_ISGS_exbus!BB29</f>
        <v>673.98135957094235</v>
      </c>
      <c r="P29" s="77">
        <v>64.777387903225815</v>
      </c>
      <c r="Q29" s="77">
        <v>19.53</v>
      </c>
      <c r="R29" s="80">
        <v>0.28999999999999998</v>
      </c>
      <c r="S29" s="80">
        <v>0</v>
      </c>
      <c r="T29" s="78">
        <f>SUMPRODUCT(LTA!F29:AJ29,LTA!F$101:AJ$101,LTA!F$104:AJ$104)</f>
        <v>32.520000000000003</v>
      </c>
      <c r="U29" s="78">
        <f>SUMPRODUCT(LTA!F29:AJ29,LTA!F$102:AJ$102,LTA!F$104:AJ$104)</f>
        <v>119.97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-276.47000000000003</v>
      </c>
      <c r="AC29">
        <f t="shared" si="0"/>
        <v>11.713773879997003</v>
      </c>
      <c r="AD29">
        <f t="shared" si="1"/>
        <v>657.53181762674274</v>
      </c>
      <c r="AE29">
        <f>'IDT-1'!C29</f>
        <v>0</v>
      </c>
      <c r="AF29" s="26"/>
      <c r="AG29">
        <f t="shared" si="2"/>
        <v>657.53181762674274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4.7827000000000002</v>
      </c>
      <c r="E30">
        <f>GT_NG!Q30</f>
        <v>8.963068032571579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4.8134599999999992</v>
      </c>
      <c r="O30">
        <f>BYPL_ISGS_exbus!BB30</f>
        <v>697.08595115045603</v>
      </c>
      <c r="P30" s="77">
        <v>64.777387903225815</v>
      </c>
      <c r="Q30" s="77">
        <v>19.53</v>
      </c>
      <c r="R30" s="80">
        <v>1.66</v>
      </c>
      <c r="S30" s="80">
        <v>0</v>
      </c>
      <c r="T30" s="78">
        <f>SUMPRODUCT(LTA!F30:AJ30,LTA!F$101:AJ$101,LTA!F$104:AJ$104)</f>
        <v>32.67</v>
      </c>
      <c r="U30" s="78">
        <f>SUMPRODUCT(LTA!F30:AJ30,LTA!F$102:AJ$102,LTA!F$104:AJ$104)</f>
        <v>119.81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0.34</v>
      </c>
      <c r="AB30" s="117">
        <f>-STOA!O30</f>
        <v>-276.47000000000003</v>
      </c>
      <c r="AC30">
        <f t="shared" si="0"/>
        <v>12.153688030229894</v>
      </c>
      <c r="AD30">
        <f t="shared" si="1"/>
        <v>695.02887905602336</v>
      </c>
      <c r="AE30">
        <f>'IDT-1'!C30</f>
        <v>0</v>
      </c>
      <c r="AF30" s="26"/>
      <c r="AG30">
        <f t="shared" si="2"/>
        <v>695.02887905602336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-59</v>
      </c>
      <c r="AM30" s="75">
        <f>RTM_PXI!I30</f>
        <v>0</v>
      </c>
      <c r="AN30" s="75">
        <f>RTM_PXI!O30</f>
        <v>0</v>
      </c>
      <c r="AO30" s="192">
        <f>GDAM_IEX!I30</f>
        <v>19.22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4.7827000000000002</v>
      </c>
      <c r="E31">
        <f>GT_NG!Q31</f>
        <v>8.963068032571579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44.999241210690499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4.8507439999999988</v>
      </c>
      <c r="O31">
        <f>BYPL_ISGS_exbus!BB31</f>
        <v>713.58593497989432</v>
      </c>
      <c r="P31" s="77">
        <v>64.777387903225815</v>
      </c>
      <c r="Q31" s="77">
        <v>19.53</v>
      </c>
      <c r="R31" s="80">
        <v>4.9000000000000012</v>
      </c>
      <c r="S31" s="80">
        <v>0</v>
      </c>
      <c r="T31" s="78">
        <f>SUMPRODUCT(LTA!F31:AJ31,LTA!F$101:AJ$101,LTA!F$104:AJ$104)</f>
        <v>33.549999999999997</v>
      </c>
      <c r="U31" s="78">
        <f>SUMPRODUCT(LTA!F31:AJ31,LTA!F$102:AJ$102,LTA!F$104:AJ$104)</f>
        <v>119.86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38.450000000000003</v>
      </c>
      <c r="Z31" s="75">
        <f>IEX!O31</f>
        <v>0</v>
      </c>
      <c r="AA31" s="117">
        <f>STOA!I31</f>
        <v>0.34</v>
      </c>
      <c r="AB31" s="117">
        <f>-STOA!O31</f>
        <v>-276.47000000000003</v>
      </c>
      <c r="AC31">
        <f t="shared" si="0"/>
        <v>12.407469907038877</v>
      </c>
      <c r="AD31">
        <f t="shared" si="1"/>
        <v>745.71160621934314</v>
      </c>
      <c r="AE31">
        <f>'IDT-1'!C31</f>
        <v>0</v>
      </c>
      <c r="AF31" s="26"/>
      <c r="AG31">
        <f t="shared" si="2"/>
        <v>745.71160621934314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4.7827000000000002</v>
      </c>
      <c r="E32">
        <f>GT_NG!Q32</f>
        <v>8.963068032571579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44.999241210690499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4.5706359999999986</v>
      </c>
      <c r="O32">
        <f>BYPL_ISGS_exbus!BB32</f>
        <v>716.09330207589426</v>
      </c>
      <c r="P32" s="77">
        <v>64.777387903225815</v>
      </c>
      <c r="Q32" s="77">
        <v>19.53</v>
      </c>
      <c r="R32" s="80">
        <v>10.470000000000002</v>
      </c>
      <c r="S32" s="80">
        <v>0</v>
      </c>
      <c r="T32" s="78">
        <f>SUMPRODUCT(LTA!F32:AJ32,LTA!F$101:AJ$101,LTA!F$104:AJ$104)</f>
        <v>35.230000000000004</v>
      </c>
      <c r="U32" s="78">
        <f>SUMPRODUCT(LTA!F32:AJ32,LTA!F$102:AJ$102,LTA!F$104:AJ$104)</f>
        <v>120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62.48</v>
      </c>
      <c r="Z32" s="75">
        <f>IEX!O32</f>
        <v>0</v>
      </c>
      <c r="AA32" s="117">
        <f>STOA!I32</f>
        <v>0.94</v>
      </c>
      <c r="AB32" s="117">
        <f>-STOA!O32</f>
        <v>-276.47000000000003</v>
      </c>
      <c r="AC32">
        <f t="shared" si="0"/>
        <v>12.664455149472705</v>
      </c>
      <c r="AD32">
        <f t="shared" si="1"/>
        <v>784.7018800729096</v>
      </c>
      <c r="AE32">
        <f>'IDT-1'!C32</f>
        <v>0</v>
      </c>
      <c r="AF32" s="26"/>
      <c r="AG32">
        <f t="shared" si="2"/>
        <v>784.7018800729096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4.7827000000000002</v>
      </c>
      <c r="E33">
        <f>GT_NG!Q33</f>
        <v>8.963068032571579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44.999241210690499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4.7627919999999992</v>
      </c>
      <c r="O33">
        <f>BYPL_ISGS_exbus!BB33</f>
        <v>710.97212080189433</v>
      </c>
      <c r="P33" s="77">
        <v>64.777387903225815</v>
      </c>
      <c r="Q33" s="77">
        <v>19.53</v>
      </c>
      <c r="R33" s="80">
        <v>18.399999999999999</v>
      </c>
      <c r="S33" s="80">
        <v>0</v>
      </c>
      <c r="T33" s="78">
        <f>SUMPRODUCT(LTA!F33:AJ33,LTA!F$101:AJ$101,LTA!F$104:AJ$104)</f>
        <v>38.459999999999994</v>
      </c>
      <c r="U33" s="78">
        <f>SUMPRODUCT(LTA!F33:AJ33,LTA!F$102:AJ$102,LTA!F$104:AJ$104)</f>
        <v>120.2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81.7</v>
      </c>
      <c r="Z33" s="75">
        <f>IEX!O33</f>
        <v>0</v>
      </c>
      <c r="AA33" s="117">
        <f>STOA!I33</f>
        <v>1.54</v>
      </c>
      <c r="AB33" s="117">
        <f>-STOA!O33</f>
        <v>-276.47000000000003</v>
      </c>
      <c r="AC33">
        <f t="shared" si="0"/>
        <v>12.780048069272965</v>
      </c>
      <c r="AD33">
        <f t="shared" si="1"/>
        <v>823.83726187910918</v>
      </c>
      <c r="AE33">
        <f>'IDT-1'!C33</f>
        <v>0</v>
      </c>
      <c r="AF33" s="26"/>
      <c r="AG33">
        <f t="shared" si="2"/>
        <v>823.83726187910918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4.7827000000000002</v>
      </c>
      <c r="E34">
        <f>GT_NG!Q34</f>
        <v>19.11</v>
      </c>
      <c r="F34">
        <f>GT_Spot!Q34</f>
        <v>0</v>
      </c>
      <c r="G34">
        <f>PPCL_NG!Q34</f>
        <v>44</v>
      </c>
      <c r="H34">
        <f>PPCL_Spot!Q34</f>
        <v>0</v>
      </c>
      <c r="I34">
        <f>Bawana_NG!Q34</f>
        <v>44.999241210690499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4.6805759999999994</v>
      </c>
      <c r="O34">
        <f>BYPL_ISGS_exbus!BB34</f>
        <v>710.84702097589422</v>
      </c>
      <c r="P34" s="77">
        <v>64.777387903225815</v>
      </c>
      <c r="Q34" s="77">
        <v>19.53</v>
      </c>
      <c r="R34" s="80">
        <v>21.35</v>
      </c>
      <c r="S34" s="80">
        <v>0</v>
      </c>
      <c r="T34" s="78">
        <f>SUMPRODUCT(LTA!F34:AJ34,LTA!F$101:AJ$101,LTA!F$104:AJ$104)</f>
        <v>54.17</v>
      </c>
      <c r="U34" s="78">
        <f>SUMPRODUCT(LTA!F34:AJ34,LTA!F$102:AJ$102,LTA!F$104:AJ$104)</f>
        <v>123.87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100.93</v>
      </c>
      <c r="Z34" s="75">
        <f>IEX!O34</f>
        <v>0</v>
      </c>
      <c r="AA34" s="117">
        <f>STOA!I34</f>
        <v>3.34</v>
      </c>
      <c r="AB34" s="117">
        <f>-STOA!O34</f>
        <v>-276.47000000000003</v>
      </c>
      <c r="AC34">
        <f t="shared" si="0"/>
        <v>13.540500349106072</v>
      </c>
      <c r="AD34">
        <f t="shared" si="1"/>
        <v>883.37642574070435</v>
      </c>
      <c r="AE34">
        <f>'IDT-1'!C34</f>
        <v>0</v>
      </c>
      <c r="AF34" s="26"/>
      <c r="AG34">
        <f t="shared" si="2"/>
        <v>883.37642574070435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4.7827000000000002</v>
      </c>
      <c r="E35">
        <f>GT_NG!Q35</f>
        <v>8.963068032571579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4.6710159999999989</v>
      </c>
      <c r="O35">
        <f>BYPL_ISGS_exbus!BB35</f>
        <v>709.32190631300625</v>
      </c>
      <c r="P35" s="77">
        <v>64.777387903225815</v>
      </c>
      <c r="Q35" s="77">
        <v>19.53</v>
      </c>
      <c r="R35" s="80">
        <v>21.35</v>
      </c>
      <c r="S35" s="80">
        <v>0</v>
      </c>
      <c r="T35" s="78">
        <f>SUMPRODUCT(LTA!F35:AJ35,LTA!F$101:AJ$101,LTA!F$104:AJ$104)</f>
        <v>64.16</v>
      </c>
      <c r="U35" s="78">
        <f>SUMPRODUCT(LTA!F35:AJ35,LTA!F$102:AJ$102,LTA!F$104:AJ$104)</f>
        <v>124.41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100.93</v>
      </c>
      <c r="Z35" s="75">
        <f>IEX!O35</f>
        <v>0</v>
      </c>
      <c r="AA35" s="117">
        <f>STOA!I35</f>
        <v>10.3</v>
      </c>
      <c r="AB35" s="117">
        <f>-STOA!O35</f>
        <v>-276.47000000000003</v>
      </c>
      <c r="AC35">
        <f t="shared" si="0"/>
        <v>13.184789572528135</v>
      </c>
      <c r="AD35">
        <f t="shared" si="1"/>
        <v>895.5412886762756</v>
      </c>
      <c r="AE35">
        <f>'IDT-1'!C35</f>
        <v>0</v>
      </c>
      <c r="AF35" s="26"/>
      <c r="AG35">
        <f t="shared" si="2"/>
        <v>895.5412886762756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4.7827000000000002</v>
      </c>
      <c r="E36">
        <f>GT_NG!Q36</f>
        <v>8.963068032571579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4.7216839999999989</v>
      </c>
      <c r="O36">
        <f>BYPL_ISGS_exbus!BB36</f>
        <v>706.20114197720625</v>
      </c>
      <c r="P36" s="77">
        <v>64.777387903225815</v>
      </c>
      <c r="Q36" s="77">
        <v>19.53</v>
      </c>
      <c r="R36" s="80">
        <v>21.35</v>
      </c>
      <c r="S36" s="80">
        <v>0</v>
      </c>
      <c r="T36" s="78">
        <f>SUMPRODUCT(LTA!F36:AJ36,LTA!F$101:AJ$101,LTA!F$104:AJ$104)</f>
        <v>74.66</v>
      </c>
      <c r="U36" s="78">
        <f>SUMPRODUCT(LTA!F36:AJ36,LTA!F$102:AJ$102,LTA!F$104:AJ$104)</f>
        <v>125.16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96.12</v>
      </c>
      <c r="Z36" s="75">
        <f>IEX!O36</f>
        <v>0</v>
      </c>
      <c r="AA36" s="117">
        <f>STOA!I36</f>
        <v>13.9</v>
      </c>
      <c r="AB36" s="117">
        <f>-STOA!O36</f>
        <v>-276.47000000000003</v>
      </c>
      <c r="AC36">
        <f t="shared" si="0"/>
        <v>13.25500285229529</v>
      </c>
      <c r="AD36">
        <f t="shared" si="1"/>
        <v>901.44097906070829</v>
      </c>
      <c r="AE36">
        <f>'IDT-1'!C36</f>
        <v>0</v>
      </c>
      <c r="AF36" s="26"/>
      <c r="AG36">
        <f t="shared" si="2"/>
        <v>901.44097906070829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-18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4.7827000000000002</v>
      </c>
      <c r="E37">
        <f>GT_NG!Q37</f>
        <v>8.963068032571579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4.5199679999999987</v>
      </c>
      <c r="O37">
        <f>BYPL_ISGS_exbus!BB37</f>
        <v>692.35828675870607</v>
      </c>
      <c r="P37" s="77">
        <v>64.777387903225815</v>
      </c>
      <c r="Q37" s="77">
        <v>19.53</v>
      </c>
      <c r="R37" s="80">
        <v>21.35</v>
      </c>
      <c r="S37" s="80">
        <v>0</v>
      </c>
      <c r="T37" s="78">
        <f>SUMPRODUCT(LTA!F37:AJ37,LTA!F$101:AJ$101,LTA!F$104:AJ$104)</f>
        <v>83.12</v>
      </c>
      <c r="U37" s="78">
        <f>SUMPRODUCT(LTA!F37:AJ37,LTA!F$102:AJ$102,LTA!F$104:AJ$104)</f>
        <v>125.92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105.73</v>
      </c>
      <c r="Z37" s="75">
        <f>IEX!O37</f>
        <v>0</v>
      </c>
      <c r="AA37" s="117">
        <f>STOA!I37</f>
        <v>17.799999999999997</v>
      </c>
      <c r="AB37" s="117">
        <f>-STOA!O37</f>
        <v>-276.47000000000003</v>
      </c>
      <c r="AC37">
        <f t="shared" si="0"/>
        <v>13.561484665927614</v>
      </c>
      <c r="AD37">
        <f t="shared" si="1"/>
        <v>903.81992602857588</v>
      </c>
      <c r="AE37">
        <f>'IDT-1'!C37</f>
        <v>0</v>
      </c>
      <c r="AF37" s="26"/>
      <c r="AG37">
        <f t="shared" si="2"/>
        <v>903.81992602857588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-34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4.7827000000000002</v>
      </c>
      <c r="E38">
        <f>GT_NG!Q38</f>
        <v>8.963068032571579</v>
      </c>
      <c r="F38">
        <f>GT_Spot!Q38</f>
        <v>0</v>
      </c>
      <c r="G38">
        <f>PPCL_NG!Q38</f>
        <v>27.21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4.5247479999999989</v>
      </c>
      <c r="O38">
        <f>BYPL_ISGS_exbus!BB38</f>
        <v>679.0253675723061</v>
      </c>
      <c r="P38" s="77">
        <v>64.777387903225815</v>
      </c>
      <c r="Q38" s="77">
        <v>19.53</v>
      </c>
      <c r="R38" s="80">
        <v>21.35</v>
      </c>
      <c r="S38" s="80">
        <v>0</v>
      </c>
      <c r="T38" s="78">
        <f>SUMPRODUCT(LTA!F38:AJ38,LTA!F$101:AJ$101,LTA!F$104:AJ$104)</f>
        <v>90.1</v>
      </c>
      <c r="U38" s="78">
        <f>SUMPRODUCT(LTA!F38:AJ38,LTA!F$102:AJ$102,LTA!F$104:AJ$104)</f>
        <v>126.67999999999999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100.93</v>
      </c>
      <c r="Z38" s="75">
        <f>IEX!O38</f>
        <v>0</v>
      </c>
      <c r="AA38" s="117">
        <f>STOA!I38</f>
        <v>23.5</v>
      </c>
      <c r="AB38" s="117">
        <f>-STOA!O38</f>
        <v>-276.47000000000003</v>
      </c>
      <c r="AC38">
        <f t="shared" si="0"/>
        <v>13.601745806220466</v>
      </c>
      <c r="AD38">
        <f t="shared" si="1"/>
        <v>896.30152570188318</v>
      </c>
      <c r="AE38">
        <f>'IDT-1'!C38</f>
        <v>0</v>
      </c>
      <c r="AF38" s="26"/>
      <c r="AG38">
        <f t="shared" si="2"/>
        <v>896.30152570188318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4.7827000000000002</v>
      </c>
      <c r="E39">
        <f>GT_NG!Q39</f>
        <v>8.893406882059363</v>
      </c>
      <c r="F39">
        <f>GT_Spot!Q39</f>
        <v>0</v>
      </c>
      <c r="G39">
        <f>PPCL_NG!Q39</f>
        <v>27.21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4.5333519999999989</v>
      </c>
      <c r="O39">
        <f>BYPL_ISGS_exbus!BB39</f>
        <v>669.98653938310611</v>
      </c>
      <c r="P39" s="77">
        <v>64.777387903225815</v>
      </c>
      <c r="Q39" s="77">
        <v>19.53</v>
      </c>
      <c r="R39" s="80">
        <v>21.35</v>
      </c>
      <c r="S39" s="80">
        <v>0</v>
      </c>
      <c r="T39" s="78">
        <f>SUMPRODUCT(LTA!F39:AJ39,LTA!F$101:AJ$101,LTA!F$104:AJ$104)</f>
        <v>93.28</v>
      </c>
      <c r="U39" s="78">
        <f>SUMPRODUCT(LTA!F39:AJ39,LTA!F$102:AJ$102,LTA!F$104:AJ$104)</f>
        <v>126.05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28.84</v>
      </c>
      <c r="Z39" s="75">
        <f>IEX!O39</f>
        <v>0</v>
      </c>
      <c r="AA39" s="117">
        <f>STOA!I39</f>
        <v>97.080000000000013</v>
      </c>
      <c r="AB39" s="117">
        <f>-STOA!O39</f>
        <v>-276.47000000000003</v>
      </c>
      <c r="AC39">
        <f t="shared" si="0"/>
        <v>13.9301001711632</v>
      </c>
      <c r="AD39">
        <f t="shared" si="1"/>
        <v>848.91328599722794</v>
      </c>
      <c r="AE39">
        <f>'IDT-1'!C39</f>
        <v>0</v>
      </c>
      <c r="AF39" s="26"/>
      <c r="AG39">
        <f t="shared" si="2"/>
        <v>848.91328599722794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4.7827000000000002</v>
      </c>
      <c r="E40">
        <f>GT_NG!Q40</f>
        <v>8.6989754650849278</v>
      </c>
      <c r="F40">
        <f>GT_Spot!Q40</f>
        <v>0</v>
      </c>
      <c r="G40">
        <f>PPCL_NG!Q40</f>
        <v>27.21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4.6021839999999994</v>
      </c>
      <c r="O40">
        <f>BYPL_ISGS_exbus!BB40</f>
        <v>658.58206342100607</v>
      </c>
      <c r="P40" s="77">
        <v>64.777387903225815</v>
      </c>
      <c r="Q40" s="77">
        <v>19.53</v>
      </c>
      <c r="R40" s="80">
        <v>21.35</v>
      </c>
      <c r="S40" s="80">
        <v>0</v>
      </c>
      <c r="T40" s="78">
        <f>SUMPRODUCT(LTA!F40:AJ40,LTA!F$101:AJ$101,LTA!F$104:AJ$104)</f>
        <v>98.23</v>
      </c>
      <c r="U40" s="78">
        <f>SUMPRODUCT(LTA!F40:AJ40,LTA!F$102:AJ$102,LTA!F$104:AJ$104)</f>
        <v>124.7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24.03</v>
      </c>
      <c r="Z40" s="75">
        <f>IEX!O40</f>
        <v>0</v>
      </c>
      <c r="AA40" s="117">
        <f>STOA!I40</f>
        <v>101.28</v>
      </c>
      <c r="AB40" s="117">
        <f>-STOA!O40</f>
        <v>-276.47000000000003</v>
      </c>
      <c r="AC40">
        <f t="shared" si="0"/>
        <v>13.606359937205873</v>
      </c>
      <c r="AD40">
        <f t="shared" si="1"/>
        <v>868.69695085211072</v>
      </c>
      <c r="AE40">
        <f>'IDT-1'!C40</f>
        <v>0</v>
      </c>
      <c r="AF40" s="26"/>
      <c r="AG40">
        <f t="shared" si="2"/>
        <v>868.69695085211072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-54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4.7827000000000002</v>
      </c>
      <c r="E41">
        <f>GT_NG!Q41</f>
        <v>8.6989754650849278</v>
      </c>
      <c r="F41">
        <f>GT_Spot!Q41</f>
        <v>0</v>
      </c>
      <c r="G41">
        <f>PPCL_NG!Q41</f>
        <v>27.21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4.6576319999999996</v>
      </c>
      <c r="O41">
        <f>BYPL_ISGS_exbus!BB41</f>
        <v>662.7285335231843</v>
      </c>
      <c r="P41" s="77">
        <v>64.777387903225815</v>
      </c>
      <c r="Q41" s="77">
        <v>19.53</v>
      </c>
      <c r="R41" s="80">
        <v>21.35</v>
      </c>
      <c r="S41" s="80">
        <v>0</v>
      </c>
      <c r="T41" s="78">
        <f>SUMPRODUCT(LTA!F41:AJ41,LTA!F$101:AJ$101,LTA!F$104:AJ$104)</f>
        <v>103.62</v>
      </c>
      <c r="U41" s="78">
        <f>SUMPRODUCT(LTA!F41:AJ41,LTA!F$102:AJ$102,LTA!F$104:AJ$104)</f>
        <v>122.96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104.58000000000001</v>
      </c>
      <c r="AB41" s="117">
        <f>-STOA!O41</f>
        <v>-276.47000000000003</v>
      </c>
      <c r="AC41">
        <f t="shared" si="0"/>
        <v>13.191176480750402</v>
      </c>
      <c r="AD41">
        <f t="shared" si="1"/>
        <v>890.23405241074454</v>
      </c>
      <c r="AE41">
        <f>'IDT-1'!C41</f>
        <v>0</v>
      </c>
      <c r="AF41" s="26"/>
      <c r="AG41">
        <f t="shared" si="2"/>
        <v>890.23405241074454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4.7827000000000002</v>
      </c>
      <c r="E42">
        <f>GT_NG!Q42</f>
        <v>8.6989754650849278</v>
      </c>
      <c r="F42">
        <f>GT_Spot!Q42</f>
        <v>0</v>
      </c>
      <c r="G42">
        <f>PPCL_NG!Q42</f>
        <v>30.43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4.6251279999999992</v>
      </c>
      <c r="O42">
        <f>BYPL_ISGS_exbus!BB42</f>
        <v>656.77621053978419</v>
      </c>
      <c r="P42" s="77">
        <v>64.777387903225815</v>
      </c>
      <c r="Q42" s="77">
        <v>19.53</v>
      </c>
      <c r="R42" s="80">
        <v>21.35</v>
      </c>
      <c r="S42" s="80">
        <v>0</v>
      </c>
      <c r="T42" s="78">
        <f>SUMPRODUCT(LTA!F42:AJ42,LTA!F$101:AJ$101,LTA!F$104:AJ$104)</f>
        <v>106.16</v>
      </c>
      <c r="U42" s="78">
        <f>SUMPRODUCT(LTA!F42:AJ42,LTA!F$102:AJ$102,LTA!F$104:AJ$104)</f>
        <v>122.42999999999999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109.68</v>
      </c>
      <c r="AB42" s="117">
        <f>-STOA!O42</f>
        <v>-276.47000000000003</v>
      </c>
      <c r="AC42">
        <f t="shared" si="0"/>
        <v>13.185023365685508</v>
      </c>
      <c r="AD42">
        <f t="shared" si="1"/>
        <v>899.58537854240944</v>
      </c>
      <c r="AE42">
        <f>'IDT-1'!C42</f>
        <v>0</v>
      </c>
      <c r="AF42" s="26"/>
      <c r="AG42">
        <f t="shared" si="2"/>
        <v>899.58537854240944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4.7827000000000002</v>
      </c>
      <c r="E43">
        <f>GT_NG!Q43</f>
        <v>8.6989754650849278</v>
      </c>
      <c r="F43">
        <f>GT_Spot!Q43</f>
        <v>0</v>
      </c>
      <c r="G43">
        <f>PPCL_NG!Q43</f>
        <v>30.43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4.4922439999999986</v>
      </c>
      <c r="O43">
        <f>BYPL_ISGS_exbus!BB43</f>
        <v>661.24256728745831</v>
      </c>
      <c r="P43" s="77">
        <v>64.777387903225815</v>
      </c>
      <c r="Q43" s="77">
        <v>19.53</v>
      </c>
      <c r="R43" s="80">
        <v>21.35</v>
      </c>
      <c r="S43" s="80">
        <v>0</v>
      </c>
      <c r="T43" s="78">
        <f>SUMPRODUCT(LTA!F43:AJ43,LTA!F$101:AJ$101,LTA!F$104:AJ$104)</f>
        <v>107.02000000000001</v>
      </c>
      <c r="U43" s="78">
        <f>SUMPRODUCT(LTA!F43:AJ43,LTA!F$102:AJ$102,LTA!F$104:AJ$104)</f>
        <v>118.41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95.240000000000009</v>
      </c>
      <c r="AB43" s="117">
        <f>-STOA!O43</f>
        <v>-276.47000000000003</v>
      </c>
      <c r="AC43">
        <f t="shared" si="0"/>
        <v>13.106002013032109</v>
      </c>
      <c r="AD43">
        <f t="shared" si="1"/>
        <v>920.81787264273692</v>
      </c>
      <c r="AE43">
        <f>'IDT-1'!C43</f>
        <v>0</v>
      </c>
      <c r="AF43" s="26"/>
      <c r="AG43">
        <f t="shared" si="2"/>
        <v>920.81787264273692</v>
      </c>
      <c r="AI43" s="75">
        <f>PXIL!I43</f>
        <v>0</v>
      </c>
      <c r="AJ43" s="75">
        <f>PXIL!O43</f>
        <v>0</v>
      </c>
      <c r="AK43" s="75">
        <f>RTM_IEX!I43</f>
        <v>15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14.42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4.7827000000000002</v>
      </c>
      <c r="E44">
        <f>GT_NG!Q44</f>
        <v>8.6989754650849278</v>
      </c>
      <c r="F44">
        <f>GT_Spot!Q44</f>
        <v>0</v>
      </c>
      <c r="G44">
        <f>PPCL_NG!Q44</f>
        <v>33.64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4.4186319999999988</v>
      </c>
      <c r="O44">
        <f>BYPL_ISGS_exbus!BB44</f>
        <v>658.11945964175834</v>
      </c>
      <c r="P44" s="77">
        <v>64.777387903225815</v>
      </c>
      <c r="Q44" s="77">
        <v>19.53</v>
      </c>
      <c r="R44" s="80">
        <v>21.35</v>
      </c>
      <c r="S44" s="80">
        <v>0</v>
      </c>
      <c r="T44" s="78">
        <f>SUMPRODUCT(LTA!F44:AJ44,LTA!F$101:AJ$101,LTA!F$104:AJ$104)</f>
        <v>125.96</v>
      </c>
      <c r="U44" s="78">
        <f>SUMPRODUCT(LTA!F44:AJ44,LTA!F$102:AJ$102,LTA!F$104:AJ$104)</f>
        <v>118.27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97.94</v>
      </c>
      <c r="AB44" s="117">
        <f>-STOA!O44</f>
        <v>-276.47000000000003</v>
      </c>
      <c r="AC44">
        <f t="shared" si="0"/>
        <v>13.178472920505076</v>
      </c>
      <c r="AD44">
        <f t="shared" si="1"/>
        <v>896.83868208956414</v>
      </c>
      <c r="AE44">
        <f>'IDT-1'!C44</f>
        <v>0</v>
      </c>
      <c r="AF44" s="26"/>
      <c r="AG44">
        <f t="shared" si="2"/>
        <v>896.83868208956414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-16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8.6989754650849278</v>
      </c>
      <c r="F45">
        <f>GT_Spot!Q45</f>
        <v>0</v>
      </c>
      <c r="G45">
        <f>PPCL_NG!Q45</f>
        <v>33.64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4.3870839999999998</v>
      </c>
      <c r="O45">
        <f>BYPL_ISGS_exbus!BB45</f>
        <v>649.11970873328949</v>
      </c>
      <c r="P45" s="77">
        <v>64.777387903225815</v>
      </c>
      <c r="Q45" s="77">
        <v>19.53</v>
      </c>
      <c r="R45" s="80">
        <v>21.35</v>
      </c>
      <c r="S45" s="80">
        <v>0</v>
      </c>
      <c r="T45" s="78">
        <f>SUMPRODUCT(LTA!F45:AJ45,LTA!F$101:AJ$101,LTA!F$104:AJ$104)</f>
        <v>134.57</v>
      </c>
      <c r="U45" s="78">
        <f>SUMPRODUCT(LTA!F45:AJ45,LTA!F$102:AJ$102,LTA!F$104:AJ$104)</f>
        <v>118.4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100.94</v>
      </c>
      <c r="AB45" s="117">
        <f>-STOA!O45</f>
        <v>-276.47000000000003</v>
      </c>
      <c r="AC45">
        <f t="shared" si="0"/>
        <v>13.157918852499574</v>
      </c>
      <c r="AD45">
        <f t="shared" si="1"/>
        <v>904.56793724910074</v>
      </c>
      <c r="AE45">
        <f>'IDT-1'!C45</f>
        <v>0</v>
      </c>
      <c r="AF45" s="26"/>
      <c r="AG45">
        <f t="shared" si="2"/>
        <v>904.56793724910074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8.6989754650849278</v>
      </c>
      <c r="F46">
        <f>GT_Spot!Q46</f>
        <v>0</v>
      </c>
      <c r="G46">
        <f>PPCL_NG!Q46</f>
        <v>36.86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4.0706479999999994</v>
      </c>
      <c r="O46">
        <f>BYPL_ISGS_exbus!BB46</f>
        <v>649.11970873328949</v>
      </c>
      <c r="P46" s="77">
        <v>64.777387903225815</v>
      </c>
      <c r="Q46" s="77">
        <v>19.53</v>
      </c>
      <c r="R46" s="80">
        <v>21.35</v>
      </c>
      <c r="S46" s="80">
        <v>0</v>
      </c>
      <c r="T46" s="78">
        <f>SUMPRODUCT(LTA!F46:AJ46,LTA!F$101:AJ$101,LTA!F$104:AJ$104)</f>
        <v>167.31</v>
      </c>
      <c r="U46" s="78">
        <f>SUMPRODUCT(LTA!F46:AJ46,LTA!F$102:AJ$102,LTA!F$104:AJ$104)</f>
        <v>118.45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105.44</v>
      </c>
      <c r="AB46" s="117">
        <f>-STOA!O46</f>
        <v>-276.47000000000003</v>
      </c>
      <c r="AC46">
        <f t="shared" si="0"/>
        <v>13.627037873488112</v>
      </c>
      <c r="AD46">
        <f t="shared" si="1"/>
        <v>931.29238222811216</v>
      </c>
      <c r="AE46">
        <f>'IDT-1'!C46</f>
        <v>0</v>
      </c>
      <c r="AF46" s="26"/>
      <c r="AG46">
        <f t="shared" si="2"/>
        <v>931.29238222811216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-24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8.6989754650849278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44.999241210690499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3.9826959999999998</v>
      </c>
      <c r="O47">
        <f>BYPL_ISGS_exbus!BB47</f>
        <v>646.01276076488955</v>
      </c>
      <c r="P47" s="77">
        <v>64.777387903225815</v>
      </c>
      <c r="Q47" s="77">
        <v>19.53</v>
      </c>
      <c r="R47" s="80">
        <v>21.35</v>
      </c>
      <c r="S47" s="80">
        <v>0</v>
      </c>
      <c r="T47" s="78">
        <f>SUMPRODUCT(LTA!F47:AJ47,LTA!F$101:AJ$101,LTA!F$104:AJ$104)</f>
        <v>167.87</v>
      </c>
      <c r="U47" s="78">
        <f>SUMPRODUCT(LTA!F47:AJ47,LTA!F$102:AJ$102,LTA!F$104:AJ$104)</f>
        <v>119.65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61.88</v>
      </c>
      <c r="AB47" s="117">
        <f>-STOA!O47</f>
        <v>-276.47000000000003</v>
      </c>
      <c r="AC47">
        <f t="shared" si="0"/>
        <v>14.208404565013769</v>
      </c>
      <c r="AD47">
        <f t="shared" si="1"/>
        <v>892.31374966971146</v>
      </c>
      <c r="AE47">
        <f>'IDT-1'!C47</f>
        <v>0</v>
      </c>
      <c r="AF47" s="26"/>
      <c r="AG47">
        <f t="shared" si="2"/>
        <v>892.31374966971146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-76</v>
      </c>
      <c r="AM47" s="75">
        <f>RTM_PXI!I47</f>
        <v>0</v>
      </c>
      <c r="AN47" s="75">
        <f>RTM_PXI!O47</f>
        <v>0</v>
      </c>
      <c r="AO47" s="192">
        <f>GDAM_IEX!I47</f>
        <v>52.87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8.6989754650849278</v>
      </c>
      <c r="F48">
        <f>GT_Spot!Q48</f>
        <v>0</v>
      </c>
      <c r="G48">
        <f>PPCL_NG!Q48</f>
        <v>52.22839297252392</v>
      </c>
      <c r="H48">
        <f>PPCL_Spot!Q48</f>
        <v>0</v>
      </c>
      <c r="I48">
        <f>Bawana_NG!Q48</f>
        <v>44.999241210690499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4.0935919999999992</v>
      </c>
      <c r="O48">
        <f>BYPL_ISGS_exbus!BB48</f>
        <v>646.01276076488955</v>
      </c>
      <c r="P48" s="77">
        <v>64.777387903225815</v>
      </c>
      <c r="Q48" s="77">
        <v>19.53</v>
      </c>
      <c r="R48" s="80">
        <v>21.35</v>
      </c>
      <c r="S48" s="80">
        <v>0</v>
      </c>
      <c r="T48" s="78">
        <f>SUMPRODUCT(LTA!F48:AJ48,LTA!F$101:AJ$101,LTA!F$104:AJ$104)</f>
        <v>179.09999999999997</v>
      </c>
      <c r="U48" s="78">
        <f>SUMPRODUCT(LTA!F48:AJ48,LTA!F$102:AJ$102,LTA!F$104:AJ$104)</f>
        <v>120.62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63.38</v>
      </c>
      <c r="AB48" s="117">
        <f>-STOA!O48</f>
        <v>-276.47000000000003</v>
      </c>
      <c r="AC48">
        <f t="shared" si="0"/>
        <v>14.338994578054832</v>
      </c>
      <c r="AD48">
        <f t="shared" si="1"/>
        <v>905.01405573836018</v>
      </c>
      <c r="AE48">
        <f>'IDT-1'!C48</f>
        <v>0</v>
      </c>
      <c r="AF48" s="26"/>
      <c r="AG48">
        <f t="shared" si="2"/>
        <v>905.01405573836018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-77</v>
      </c>
      <c r="AM48" s="75">
        <f>RTM_PXI!I48</f>
        <v>0</v>
      </c>
      <c r="AN48" s="75">
        <f>RTM_PXI!O48</f>
        <v>0</v>
      </c>
      <c r="AO48" s="192">
        <f>GDAM_IEX!I48</f>
        <v>43.25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8.6989754650849278</v>
      </c>
      <c r="F49">
        <f>GT_Spot!Q49</f>
        <v>0</v>
      </c>
      <c r="G49">
        <f>PPCL_NG!Q49</f>
        <v>52.22839297252392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4.0477039999999995</v>
      </c>
      <c r="O49">
        <f>BYPL_ISGS_exbus!BB49</f>
        <v>656.50461814503535</v>
      </c>
      <c r="P49" s="77">
        <v>64.777387903225815</v>
      </c>
      <c r="Q49" s="77">
        <v>19.53</v>
      </c>
      <c r="R49" s="80">
        <v>21.35</v>
      </c>
      <c r="S49" s="80">
        <v>0</v>
      </c>
      <c r="T49" s="78">
        <f>SUMPRODUCT(LTA!F49:AJ49,LTA!F$101:AJ$101,LTA!F$104:AJ$104)</f>
        <v>187.54000000000002</v>
      </c>
      <c r="U49" s="78">
        <f>SUMPRODUCT(LTA!F49:AJ49,LTA!F$102:AJ$102,LTA!F$104:AJ$104)</f>
        <v>121.64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64.28</v>
      </c>
      <c r="AB49" s="117">
        <f>-STOA!O49</f>
        <v>-276.47000000000003</v>
      </c>
      <c r="AC49">
        <f t="shared" si="0"/>
        <v>14.730503994178486</v>
      </c>
      <c r="AD49">
        <f t="shared" si="1"/>
        <v>882.81927449169177</v>
      </c>
      <c r="AE49">
        <f>'IDT-1'!C49</f>
        <v>0</v>
      </c>
      <c r="AF49" s="26"/>
      <c r="AG49">
        <f t="shared" si="2"/>
        <v>882.81927449169177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-110</v>
      </c>
      <c r="AM49" s="75">
        <f>RTM_PXI!I49</f>
        <v>0</v>
      </c>
      <c r="AN49" s="75">
        <f>RTM_PXI!O49</f>
        <v>0</v>
      </c>
      <c r="AO49" s="192">
        <f>GDAM_IEX!I49</f>
        <v>33.64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8.6989754650849278</v>
      </c>
      <c r="F50">
        <f>GT_Spot!Q50</f>
        <v>0</v>
      </c>
      <c r="G50">
        <f>PPCL_NG!Q50</f>
        <v>52.22839297252392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3.7494319999999992</v>
      </c>
      <c r="O50">
        <f>BYPL_ISGS_exbus!BB50</f>
        <v>656.50461814503535</v>
      </c>
      <c r="P50" s="77">
        <v>64.777387903225815</v>
      </c>
      <c r="Q50" s="77">
        <v>19.53</v>
      </c>
      <c r="R50" s="80">
        <v>21.35</v>
      </c>
      <c r="S50" s="80">
        <v>0</v>
      </c>
      <c r="T50" s="78">
        <f>SUMPRODUCT(LTA!F50:AJ50,LTA!F$101:AJ$101,LTA!F$104:AJ$104)</f>
        <v>196.63</v>
      </c>
      <c r="U50" s="78">
        <f>SUMPRODUCT(LTA!F50:AJ50,LTA!F$102:AJ$102,LTA!F$104:AJ$104)</f>
        <v>122.84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65.78</v>
      </c>
      <c r="AB50" s="117">
        <f>-STOA!O50</f>
        <v>-276.47000000000003</v>
      </c>
      <c r="AC50">
        <f t="shared" si="0"/>
        <v>14.59147018040092</v>
      </c>
      <c r="AD50">
        <f t="shared" si="1"/>
        <v>883.23003630546896</v>
      </c>
      <c r="AE50">
        <f>'IDT-1'!C50</f>
        <v>0</v>
      </c>
      <c r="AF50" s="26"/>
      <c r="AG50">
        <f t="shared" si="2"/>
        <v>883.23003630546896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-102</v>
      </c>
      <c r="AM50" s="75">
        <f>RTM_PXI!I50</f>
        <v>0</v>
      </c>
      <c r="AN50" s="75">
        <f>RTM_PXI!O50</f>
        <v>0</v>
      </c>
      <c r="AO50" s="192">
        <f>GDAM_IEX!I50</f>
        <v>14.42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8.6989754650849278</v>
      </c>
      <c r="F51">
        <f>GT_Spot!Q51</f>
        <v>0</v>
      </c>
      <c r="G51">
        <f>PPCL_NG!Q51</f>
        <v>52.22839297252392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3.7398719999999992</v>
      </c>
      <c r="O51">
        <f>BYPL_ISGS_exbus!BB51</f>
        <v>648.45601235109882</v>
      </c>
      <c r="P51" s="77">
        <v>64.777387903225815</v>
      </c>
      <c r="Q51" s="77">
        <v>19.53</v>
      </c>
      <c r="R51" s="80">
        <v>21.35</v>
      </c>
      <c r="S51" s="80">
        <v>0</v>
      </c>
      <c r="T51" s="78">
        <f>SUMPRODUCT(LTA!F51:AJ51,LTA!F$101:AJ$101,LTA!F$104:AJ$104)</f>
        <v>200.41000000000003</v>
      </c>
      <c r="U51" s="78">
        <f>SUMPRODUCT(LTA!F51:AJ51,LTA!F$102:AJ$102,LTA!F$104:AJ$104)</f>
        <v>124.17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65.78</v>
      </c>
      <c r="AB51" s="117">
        <f>-STOA!O51</f>
        <v>-276.47000000000003</v>
      </c>
      <c r="AC51">
        <f t="shared" si="0"/>
        <v>14.589558489291601</v>
      </c>
      <c r="AD51">
        <f t="shared" si="1"/>
        <v>848.86378220264203</v>
      </c>
      <c r="AE51">
        <f>'IDT-1'!C51</f>
        <v>0</v>
      </c>
      <c r="AF51" s="26"/>
      <c r="AG51">
        <f t="shared" si="2"/>
        <v>848.86378220264203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-119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8.6989754650849278</v>
      </c>
      <c r="F52">
        <f>GT_Spot!Q52</f>
        <v>0</v>
      </c>
      <c r="G52">
        <f>PPCL_NG!Q52</f>
        <v>52.22839297252392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3.8087039999999992</v>
      </c>
      <c r="O52">
        <f>BYPL_ISGS_exbus!BB52</f>
        <v>543.86885720034797</v>
      </c>
      <c r="P52" s="77">
        <v>64.777387903225815</v>
      </c>
      <c r="Q52" s="77">
        <v>19.53</v>
      </c>
      <c r="R52" s="80">
        <v>21.35</v>
      </c>
      <c r="S52" s="80">
        <v>0</v>
      </c>
      <c r="T52" s="78">
        <f>SUMPRODUCT(LTA!F52:AJ52,LTA!F$101:AJ$101,LTA!F$104:AJ$104)</f>
        <v>196.88</v>
      </c>
      <c r="U52" s="78">
        <f>SUMPRODUCT(LTA!F52:AJ52,LTA!F$102:AJ$102,LTA!F$104:AJ$104)</f>
        <v>125.09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65.78</v>
      </c>
      <c r="AB52" s="117">
        <f>-STOA!O52</f>
        <v>-276.47000000000003</v>
      </c>
      <c r="AC52">
        <f t="shared" si="0"/>
        <v>12.901066533700583</v>
      </c>
      <c r="AD52">
        <f t="shared" si="1"/>
        <v>827.42395100748183</v>
      </c>
      <c r="AE52">
        <f>'IDT-1'!C52</f>
        <v>0</v>
      </c>
      <c r="AF52" s="26"/>
      <c r="AG52">
        <f t="shared" si="2"/>
        <v>827.42395100748183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8.6989754650849278</v>
      </c>
      <c r="F53">
        <f>GT_Spot!Q53</f>
        <v>0</v>
      </c>
      <c r="G53">
        <f>PPCL_NG!Q53</f>
        <v>52.22839297252392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4.5247479999999989</v>
      </c>
      <c r="O53">
        <f>BYPL_ISGS_exbus!BB53</f>
        <v>546.76467316278638</v>
      </c>
      <c r="P53" s="77">
        <v>64.777387903225815</v>
      </c>
      <c r="Q53" s="77">
        <v>19.53</v>
      </c>
      <c r="R53" s="80">
        <v>21.35</v>
      </c>
      <c r="S53" s="80">
        <v>0</v>
      </c>
      <c r="T53" s="78">
        <f>SUMPRODUCT(LTA!F53:AJ53,LTA!F$101:AJ$101,LTA!F$104:AJ$104)</f>
        <v>199.38000000000002</v>
      </c>
      <c r="U53" s="78">
        <f>SUMPRODUCT(LTA!F53:AJ53,LTA!F$102:AJ$102,LTA!F$104:AJ$104)</f>
        <v>121.72999999999999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65.78</v>
      </c>
      <c r="AB53" s="117">
        <f>-STOA!O53</f>
        <v>-276.47000000000003</v>
      </c>
      <c r="AC53">
        <f t="shared" si="0"/>
        <v>13.218261109602489</v>
      </c>
      <c r="AD53">
        <f t="shared" si="1"/>
        <v>796.85861639401855</v>
      </c>
      <c r="AE53">
        <f>'IDT-1'!C53</f>
        <v>0</v>
      </c>
      <c r="AF53" s="26"/>
      <c r="AG53">
        <f t="shared" si="2"/>
        <v>796.85861639401855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8.4643035170312935</v>
      </c>
      <c r="F54">
        <f>GT_Spot!Q54</f>
        <v>0</v>
      </c>
      <c r="G54">
        <f>PPCL_NG!Q54</f>
        <v>52.22839297252392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4.9377399999999989</v>
      </c>
      <c r="O54">
        <f>BYPL_ISGS_exbus!BB54</f>
        <v>546.76499385169745</v>
      </c>
      <c r="P54" s="77">
        <v>64.777387903225815</v>
      </c>
      <c r="Q54" s="77">
        <v>19.53</v>
      </c>
      <c r="R54" s="80">
        <v>21.35</v>
      </c>
      <c r="S54" s="80">
        <v>0</v>
      </c>
      <c r="T54" s="78">
        <f>SUMPRODUCT(LTA!F54:AJ54,LTA!F$101:AJ$101,LTA!F$104:AJ$104)</f>
        <v>204.07</v>
      </c>
      <c r="U54" s="78">
        <f>SUMPRODUCT(LTA!F54:AJ54,LTA!F$102:AJ$102,LTA!F$104:AJ$104)</f>
        <v>122.57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65.78</v>
      </c>
      <c r="AB54" s="117">
        <f>-STOA!O54</f>
        <v>-276.47000000000003</v>
      </c>
      <c r="AC54">
        <f t="shared" si="0"/>
        <v>13.446059698565939</v>
      </c>
      <c r="AD54">
        <f t="shared" si="1"/>
        <v>782.33945854591252</v>
      </c>
      <c r="AE54">
        <f>'IDT-1'!C54</f>
        <v>0</v>
      </c>
      <c r="AF54" s="26"/>
      <c r="AG54">
        <f t="shared" si="2"/>
        <v>782.33945854591252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8.4643035170312935</v>
      </c>
      <c r="F55">
        <f>GT_Spot!Q55</f>
        <v>0</v>
      </c>
      <c r="G55">
        <f>PPCL_NG!Q55</f>
        <v>52.22839297252392</v>
      </c>
      <c r="H55">
        <f>PPCL_Spot!Q55</f>
        <v>0</v>
      </c>
      <c r="I55">
        <f>Bawana_NG!Q55</f>
        <v>45.000000000000007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5.0113519999999996</v>
      </c>
      <c r="O55">
        <f>BYPL_ISGS_exbus!BB55</f>
        <v>533.50807514715086</v>
      </c>
      <c r="P55" s="77">
        <v>64.777387903225815</v>
      </c>
      <c r="Q55" s="77">
        <v>0</v>
      </c>
      <c r="R55" s="80">
        <v>21.35</v>
      </c>
      <c r="S55" s="80">
        <v>0</v>
      </c>
      <c r="T55" s="78">
        <f>SUMPRODUCT(LTA!F55:AJ55,LTA!F$101:AJ$101,LTA!F$104:AJ$104)</f>
        <v>226.09</v>
      </c>
      <c r="U55" s="78">
        <f>SUMPRODUCT(LTA!F55:AJ55,LTA!F$102:AJ$102,LTA!F$104:AJ$104)</f>
        <v>123.00999999999999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65.78</v>
      </c>
      <c r="AB55" s="117">
        <f>-STOA!O55</f>
        <v>-276.47000000000003</v>
      </c>
      <c r="AC55">
        <f t="shared" si="0"/>
        <v>13.497880639921057</v>
      </c>
      <c r="AD55">
        <f t="shared" si="1"/>
        <v>756.0343309000109</v>
      </c>
      <c r="AE55">
        <f>'IDT-1'!C55</f>
        <v>0</v>
      </c>
      <c r="AF55" s="26"/>
      <c r="AG55">
        <f t="shared" si="2"/>
        <v>756.0343309000109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8.4643035170312935</v>
      </c>
      <c r="F56">
        <f>GT_Spot!Q56</f>
        <v>0</v>
      </c>
      <c r="G56">
        <f>PPCL_NG!Q56</f>
        <v>52.22839297252392</v>
      </c>
      <c r="H56">
        <f>PPCL_Spot!Q56</f>
        <v>0</v>
      </c>
      <c r="I56">
        <f>Bawana_NG!Q56</f>
        <v>46.28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4.9788479999999993</v>
      </c>
      <c r="O56">
        <f>BYPL_ISGS_exbus!BB56</f>
        <v>539.14894353495595</v>
      </c>
      <c r="P56" s="77">
        <v>64.777387903225815</v>
      </c>
      <c r="Q56" s="77">
        <v>0</v>
      </c>
      <c r="R56" s="80">
        <v>21.35</v>
      </c>
      <c r="S56" s="80">
        <v>0</v>
      </c>
      <c r="T56" s="78">
        <f>SUMPRODUCT(LTA!F56:AJ56,LTA!F$101:AJ$101,LTA!F$104:AJ$104)</f>
        <v>226.38</v>
      </c>
      <c r="U56" s="78">
        <f>SUMPRODUCT(LTA!F56:AJ56,LTA!F$102:AJ$102,LTA!F$104:AJ$104)</f>
        <v>134.9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65.78</v>
      </c>
      <c r="AB56" s="117">
        <f>-STOA!O56</f>
        <v>-276.47000000000003</v>
      </c>
      <c r="AC56">
        <f t="shared" si="0"/>
        <v>13.9320260721996</v>
      </c>
      <c r="AD56">
        <f t="shared" si="1"/>
        <v>744.66854985553744</v>
      </c>
      <c r="AE56">
        <f>'IDT-1'!C56</f>
        <v>0</v>
      </c>
      <c r="AF56" s="26"/>
      <c r="AG56">
        <f t="shared" si="2"/>
        <v>744.66854985553744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8.4643035170312935</v>
      </c>
      <c r="F57">
        <f>GT_Spot!Q57</f>
        <v>0</v>
      </c>
      <c r="G57">
        <f>PPCL_NG!Q57</f>
        <v>52.22839297252392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4.8822919999999996</v>
      </c>
      <c r="O57">
        <f>BYPL_ISGS_exbus!BB57</f>
        <v>543.07461769159738</v>
      </c>
      <c r="P57" s="77">
        <v>64.777387903225815</v>
      </c>
      <c r="Q57" s="77">
        <v>0</v>
      </c>
      <c r="R57" s="80">
        <v>21.35</v>
      </c>
      <c r="S57" s="80">
        <v>0</v>
      </c>
      <c r="T57" s="78">
        <f>SUMPRODUCT(LTA!F57:AJ57,LTA!F$101:AJ$101,LTA!F$104:AJ$104)</f>
        <v>227.67000000000002</v>
      </c>
      <c r="U57" s="78">
        <f>SUMPRODUCT(LTA!F57:AJ57,LTA!F$102:AJ$102,LTA!F$104:AJ$104)</f>
        <v>135.41999999999999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65.78</v>
      </c>
      <c r="AB57" s="117">
        <f>-STOA!O57</f>
        <v>-276.47000000000003</v>
      </c>
      <c r="AC57">
        <f t="shared" si="0"/>
        <v>14.046183077111216</v>
      </c>
      <c r="AD57">
        <f t="shared" si="1"/>
        <v>745.47351100726723</v>
      </c>
      <c r="AE57">
        <f>'IDT-1'!C57</f>
        <v>0</v>
      </c>
      <c r="AF57" s="26"/>
      <c r="AG57">
        <f t="shared" si="2"/>
        <v>745.47351100726723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8.4643035170312935</v>
      </c>
      <c r="F58">
        <f>GT_Spot!Q58</f>
        <v>0</v>
      </c>
      <c r="G58">
        <f>PPCL_NG!Q58</f>
        <v>52.22839297252392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4.8316239999999988</v>
      </c>
      <c r="O58">
        <f>BYPL_ISGS_exbus!BB58</f>
        <v>534.04508351736501</v>
      </c>
      <c r="P58" s="77">
        <v>64.777387903225815</v>
      </c>
      <c r="Q58" s="77">
        <v>0</v>
      </c>
      <c r="R58" s="80">
        <v>21.35</v>
      </c>
      <c r="S58" s="80">
        <v>0</v>
      </c>
      <c r="T58" s="78">
        <f>SUMPRODUCT(LTA!F58:AJ58,LTA!F$101:AJ$101,LTA!F$104:AJ$104)</f>
        <v>228.11999999999998</v>
      </c>
      <c r="U58" s="78">
        <f>SUMPRODUCT(LTA!F58:AJ58,LTA!F$102:AJ$102,LTA!F$104:AJ$104)</f>
        <v>135.72999999999999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64.28</v>
      </c>
      <c r="AB58" s="117">
        <f>-STOA!O58</f>
        <v>-276.47000000000003</v>
      </c>
      <c r="AC58">
        <f t="shared" si="0"/>
        <v>13.853227767711626</v>
      </c>
      <c r="AD58">
        <f t="shared" si="1"/>
        <v>747.84626414243439</v>
      </c>
      <c r="AE58">
        <f>'IDT-1'!C58</f>
        <v>0</v>
      </c>
      <c r="AF58" s="26"/>
      <c r="AG58">
        <f t="shared" si="2"/>
        <v>747.84626414243439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-128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8.4643035170312935</v>
      </c>
      <c r="F59">
        <f>GT_Spot!Q59</f>
        <v>0</v>
      </c>
      <c r="G59">
        <f>PPCL_NG!Q59</f>
        <v>52.22839297252392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4.6576319999999996</v>
      </c>
      <c r="O59">
        <f>BYPL_ISGS_exbus!BB59</f>
        <v>538.95044530561404</v>
      </c>
      <c r="P59" s="77">
        <v>64.777387903225815</v>
      </c>
      <c r="Q59" s="77">
        <v>0</v>
      </c>
      <c r="R59" s="80">
        <v>21.35</v>
      </c>
      <c r="S59" s="80">
        <v>0</v>
      </c>
      <c r="T59" s="78">
        <f>SUMPRODUCT(LTA!F59:AJ59,LTA!F$101:AJ$101,LTA!F$104:AJ$104)</f>
        <v>228.89</v>
      </c>
      <c r="U59" s="78">
        <f>SUMPRODUCT(LTA!F59:AJ59,LTA!F$102:AJ$102,LTA!F$104:AJ$104)</f>
        <v>136.07999999999998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62.480000000000004</v>
      </c>
      <c r="AB59" s="117">
        <f>-STOA!O59</f>
        <v>-276.47000000000003</v>
      </c>
      <c r="AC59">
        <f t="shared" si="0"/>
        <v>13.63552050627114</v>
      </c>
      <c r="AD59">
        <f t="shared" si="1"/>
        <v>775.55534119212393</v>
      </c>
      <c r="AE59">
        <f>'IDT-1'!C59</f>
        <v>0</v>
      </c>
      <c r="AF59" s="26"/>
      <c r="AG59">
        <f t="shared" si="2"/>
        <v>775.55534119212393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8.4643035170312935</v>
      </c>
      <c r="F60">
        <f>GT_Spot!Q60</f>
        <v>0</v>
      </c>
      <c r="G60">
        <f>PPCL_NG!Q60</f>
        <v>52.22839297252392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4.639467999999999</v>
      </c>
      <c r="O60">
        <f>BYPL_ISGS_exbus!BB60</f>
        <v>538.94084309866435</v>
      </c>
      <c r="P60" s="77">
        <v>64.777387903225815</v>
      </c>
      <c r="Q60" s="77">
        <v>0</v>
      </c>
      <c r="R60" s="80">
        <v>21.35</v>
      </c>
      <c r="S60" s="80">
        <v>0</v>
      </c>
      <c r="T60" s="78">
        <f>SUMPRODUCT(LTA!F60:AJ60,LTA!F$101:AJ$101,LTA!F$104:AJ$104)</f>
        <v>227.51</v>
      </c>
      <c r="U60" s="78">
        <f>SUMPRODUCT(LTA!F60:AJ60,LTA!F$102:AJ$102,LTA!F$104:AJ$104)</f>
        <v>136.19999999999999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60.38</v>
      </c>
      <c r="AB60" s="117">
        <f>-STOA!O60</f>
        <v>-276.47000000000003</v>
      </c>
      <c r="AC60">
        <f t="shared" si="0"/>
        <v>13.667855056305351</v>
      </c>
      <c r="AD60">
        <f t="shared" si="1"/>
        <v>765.13524043514008</v>
      </c>
      <c r="AE60">
        <f>'IDT-1'!C60</f>
        <v>0</v>
      </c>
      <c r="AF60" s="26"/>
      <c r="AG60">
        <f t="shared" si="2"/>
        <v>765.13524043514008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-109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8.4643035170312935</v>
      </c>
      <c r="F61">
        <f>GT_Spot!Q61</f>
        <v>0</v>
      </c>
      <c r="G61">
        <f>PPCL_NG!Q61</f>
        <v>52.22839297252392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4.6442479999999984</v>
      </c>
      <c r="O61">
        <f>BYPL_ISGS_exbus!BB61</f>
        <v>545.07953567672462</v>
      </c>
      <c r="P61" s="77">
        <v>64.777387903225815</v>
      </c>
      <c r="Q61" s="77">
        <v>0</v>
      </c>
      <c r="R61" s="80">
        <v>21.35</v>
      </c>
      <c r="S61" s="80">
        <v>0</v>
      </c>
      <c r="T61" s="78">
        <f>SUMPRODUCT(LTA!F61:AJ61,LTA!F$101:AJ$101,LTA!F$104:AJ$104)</f>
        <v>224.9</v>
      </c>
      <c r="U61" s="78">
        <f>SUMPRODUCT(LTA!F61:AJ61,LTA!F$102:AJ$102,LTA!F$104:AJ$104)</f>
        <v>136.53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57.38</v>
      </c>
      <c r="AB61" s="117">
        <f>-STOA!O61</f>
        <v>-276.47000000000003</v>
      </c>
      <c r="AC61">
        <f t="shared" si="0"/>
        <v>13.977389320186393</v>
      </c>
      <c r="AD61">
        <f t="shared" si="1"/>
        <v>733.70707613132686</v>
      </c>
      <c r="AE61">
        <f>'IDT-1'!C61</f>
        <v>0</v>
      </c>
      <c r="AF61" s="26"/>
      <c r="AG61">
        <f t="shared" si="2"/>
        <v>733.70707613132686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-142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8.4643035170312935</v>
      </c>
      <c r="F62">
        <f>GT_Spot!Q62</f>
        <v>0</v>
      </c>
      <c r="G62">
        <f>PPCL_NG!Q62</f>
        <v>52.22839297252392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4.7627919999999992</v>
      </c>
      <c r="O62">
        <f>BYPL_ISGS_exbus!BB62</f>
        <v>545.07007173495867</v>
      </c>
      <c r="P62" s="77">
        <v>64.777387903225815</v>
      </c>
      <c r="Q62" s="77">
        <v>0</v>
      </c>
      <c r="R62" s="80">
        <v>21.35</v>
      </c>
      <c r="S62" s="80">
        <v>0</v>
      </c>
      <c r="T62" s="78">
        <f>SUMPRODUCT(LTA!F62:AJ62,LTA!F$101:AJ$101,LTA!F$104:AJ$104)</f>
        <v>220.48999999999998</v>
      </c>
      <c r="U62" s="78">
        <f>SUMPRODUCT(LTA!F62:AJ62,LTA!F$102:AJ$102,LTA!F$104:AJ$104)</f>
        <v>136.81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54.38</v>
      </c>
      <c r="AB62" s="117">
        <f>-STOA!O62</f>
        <v>-276.47000000000003</v>
      </c>
      <c r="AC62">
        <f t="shared" si="0"/>
        <v>13.924483352221051</v>
      </c>
      <c r="AD62">
        <f t="shared" si="1"/>
        <v>725.73906215752652</v>
      </c>
      <c r="AE62">
        <f>'IDT-1'!C62</f>
        <v>0</v>
      </c>
      <c r="AF62" s="26"/>
      <c r="AG62">
        <f t="shared" si="2"/>
        <v>725.73906215752652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-143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8.4643035170312935</v>
      </c>
      <c r="F63">
        <f>GT_Spot!Q63</f>
        <v>0</v>
      </c>
      <c r="G63">
        <f>PPCL_NG!Q63</f>
        <v>52.22839297252392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4.7819119999999984</v>
      </c>
      <c r="O63">
        <f>BYPL_ISGS_exbus!BB63</f>
        <v>537.4833795897265</v>
      </c>
      <c r="P63" s="77">
        <v>64.777387903225815</v>
      </c>
      <c r="Q63" s="77">
        <v>0</v>
      </c>
      <c r="R63" s="80">
        <v>21.35</v>
      </c>
      <c r="S63" s="80">
        <v>0</v>
      </c>
      <c r="T63" s="78">
        <f>SUMPRODUCT(LTA!F63:AJ63,LTA!F$101:AJ$101,LTA!F$104:AJ$104)</f>
        <v>215.33999999999997</v>
      </c>
      <c r="U63" s="78">
        <f>SUMPRODUCT(LTA!F63:AJ63,LTA!F$102:AJ$102,LTA!F$104:AJ$104)</f>
        <v>137.13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51.38</v>
      </c>
      <c r="AB63" s="117">
        <f>-STOA!O63</f>
        <v>-276.47000000000003</v>
      </c>
      <c r="AC63">
        <f t="shared" si="0"/>
        <v>13.868887865042764</v>
      </c>
      <c r="AD63">
        <f t="shared" si="1"/>
        <v>701.3970854994725</v>
      </c>
      <c r="AE63">
        <f>'IDT-1'!C63</f>
        <v>0</v>
      </c>
      <c r="AF63" s="26"/>
      <c r="AG63">
        <f t="shared" si="2"/>
        <v>701.3970854994725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8.4643035170312935</v>
      </c>
      <c r="F64">
        <f>GT_Spot!Q64</f>
        <v>0</v>
      </c>
      <c r="G64">
        <f>PPCL_NG!Q64</f>
        <v>52.22839297252392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4.6671919999999991</v>
      </c>
      <c r="O64">
        <f>BYPL_ISGS_exbus!BB64</f>
        <v>537.31860673914616</v>
      </c>
      <c r="P64" s="77">
        <v>64.777387903225815</v>
      </c>
      <c r="Q64" s="77">
        <v>0</v>
      </c>
      <c r="R64" s="80">
        <v>21.35</v>
      </c>
      <c r="S64" s="80">
        <v>0</v>
      </c>
      <c r="T64" s="78">
        <f>SUMPRODUCT(LTA!F64:AJ64,LTA!F$101:AJ$101,LTA!F$104:AJ$104)</f>
        <v>207.24</v>
      </c>
      <c r="U64" s="78">
        <f>SUMPRODUCT(LTA!F64:AJ64,LTA!F$102:AJ$102,LTA!F$104:AJ$104)</f>
        <v>137.46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48.38</v>
      </c>
      <c r="AB64" s="117">
        <f>-STOA!O64</f>
        <v>-276.47000000000003</v>
      </c>
      <c r="AC64">
        <f t="shared" si="0"/>
        <v>13.691749180257897</v>
      </c>
      <c r="AD64">
        <f t="shared" si="1"/>
        <v>699.52473133367687</v>
      </c>
      <c r="AE64">
        <f>'IDT-1'!C64</f>
        <v>0</v>
      </c>
      <c r="AF64" s="26"/>
      <c r="AG64">
        <f t="shared" si="2"/>
        <v>699.52473133367687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-143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8.4643035170312935</v>
      </c>
      <c r="F65">
        <f>GT_Spot!Q65</f>
        <v>0</v>
      </c>
      <c r="G65">
        <f>PPCL_NG!Q65</f>
        <v>52.22839297252392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4.6710159999999989</v>
      </c>
      <c r="O65">
        <f>BYPL_ISGS_exbus!BB65</f>
        <v>551.64457849376913</v>
      </c>
      <c r="P65" s="77">
        <v>64.777387903225815</v>
      </c>
      <c r="Q65" s="77">
        <v>0</v>
      </c>
      <c r="R65" s="80">
        <v>21.35</v>
      </c>
      <c r="S65" s="80">
        <v>0</v>
      </c>
      <c r="T65" s="78">
        <f>SUMPRODUCT(LTA!F65:AJ65,LTA!F$101:AJ$101,LTA!F$104:AJ$104)</f>
        <v>196.23000000000002</v>
      </c>
      <c r="U65" s="78">
        <f>SUMPRODUCT(LTA!F65:AJ65,LTA!F$102:AJ$102,LTA!F$104:AJ$104)</f>
        <v>134.18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45.980000000000004</v>
      </c>
      <c r="AB65" s="117">
        <f>-STOA!O65</f>
        <v>-276.47000000000003</v>
      </c>
      <c r="AC65">
        <f t="shared" si="0"/>
        <v>13.324732409532963</v>
      </c>
      <c r="AD65">
        <f t="shared" si="1"/>
        <v>736.53154385902462</v>
      </c>
      <c r="AE65">
        <f>'IDT-1'!C65</f>
        <v>-42</v>
      </c>
      <c r="AF65" s="26"/>
      <c r="AG65">
        <f t="shared" si="2"/>
        <v>694.53154385902462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-104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8.4643035170312935</v>
      </c>
      <c r="F66">
        <f>GT_Spot!Q66</f>
        <v>0</v>
      </c>
      <c r="G66">
        <f>PPCL_NG!Q66</f>
        <v>52.22839297252392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4.5706359999999986</v>
      </c>
      <c r="O66">
        <f>BYPL_ISGS_exbus!BB66</f>
        <v>548.56763011974817</v>
      </c>
      <c r="P66" s="77">
        <v>64.777387903225815</v>
      </c>
      <c r="Q66" s="77">
        <v>0</v>
      </c>
      <c r="R66" s="80">
        <v>21.35</v>
      </c>
      <c r="S66" s="80">
        <v>0</v>
      </c>
      <c r="T66" s="78">
        <f>SUMPRODUCT(LTA!F66:AJ66,LTA!F$101:AJ$101,LTA!F$104:AJ$104)</f>
        <v>187.24</v>
      </c>
      <c r="U66" s="78">
        <f>SUMPRODUCT(LTA!F66:AJ66,LTA!F$102:AJ$102,LTA!F$104:AJ$104)</f>
        <v>134.31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41.18</v>
      </c>
      <c r="AB66" s="117">
        <f>-STOA!O66</f>
        <v>-276.47000000000003</v>
      </c>
      <c r="AC66">
        <f t="shared" si="0"/>
        <v>13.123295154708408</v>
      </c>
      <c r="AD66">
        <f t="shared" si="1"/>
        <v>725.89565273982851</v>
      </c>
      <c r="AE66">
        <f>'IDT-1'!C66</f>
        <v>-42</v>
      </c>
      <c r="AF66" s="26"/>
      <c r="AG66">
        <f t="shared" si="2"/>
        <v>683.89565273982851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8.4643035170312935</v>
      </c>
      <c r="F67">
        <f>GT_Spot!Q67</f>
        <v>0</v>
      </c>
      <c r="G67">
        <f>PPCL_NG!Q67</f>
        <v>52.22839297252392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4.639467999999999</v>
      </c>
      <c r="O67">
        <f>BYPL_ISGS_exbus!BB67</f>
        <v>553.04487565404509</v>
      </c>
      <c r="P67" s="77">
        <v>64.777387903225815</v>
      </c>
      <c r="Q67" s="77">
        <v>0</v>
      </c>
      <c r="R67" s="80">
        <v>21.35</v>
      </c>
      <c r="S67" s="80">
        <v>0</v>
      </c>
      <c r="T67" s="78">
        <f>SUMPRODUCT(LTA!F67:AJ67,LTA!F$101:AJ$101,LTA!F$104:AJ$104)</f>
        <v>176.7</v>
      </c>
      <c r="U67" s="78">
        <f>SUMPRODUCT(LTA!F67:AJ67,LTA!F$102:AJ$102,LTA!F$104:AJ$104)</f>
        <v>134.19999999999999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34.880000000000003</v>
      </c>
      <c r="AB67" s="117">
        <f>-STOA!O67</f>
        <v>-276.47000000000003</v>
      </c>
      <c r="AC67">
        <f t="shared" si="0"/>
        <v>12.845376844649037</v>
      </c>
      <c r="AD67">
        <f t="shared" si="1"/>
        <v>730.75175120217705</v>
      </c>
      <c r="AE67">
        <f>'IDT-1'!C67</f>
        <v>-37</v>
      </c>
      <c r="AF67" s="26"/>
      <c r="AG67">
        <f t="shared" si="2"/>
        <v>693.75175120217705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8.4643035170312935</v>
      </c>
      <c r="F68">
        <f>GT_Spot!Q68</f>
        <v>0</v>
      </c>
      <c r="G68">
        <f>PPCL_NG!Q68</f>
        <v>52.22839297252392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4.4645199999999985</v>
      </c>
      <c r="O68">
        <f>BYPL_ISGS_exbus!BB68</f>
        <v>563.14872219200197</v>
      </c>
      <c r="P68" s="77">
        <v>64.777387903225815</v>
      </c>
      <c r="Q68" s="77">
        <v>0</v>
      </c>
      <c r="R68" s="80">
        <v>21.35</v>
      </c>
      <c r="S68" s="80">
        <v>0</v>
      </c>
      <c r="T68" s="78">
        <f>SUMPRODUCT(LTA!F68:AJ68,LTA!F$101:AJ$101,LTA!F$104:AJ$104)</f>
        <v>165.39</v>
      </c>
      <c r="U68" s="78">
        <f>SUMPRODUCT(LTA!F68:AJ68,LTA!F$102:AJ$102,LTA!F$104:AJ$104)</f>
        <v>134.07999999999998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30.38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12.810323406827447</v>
      </c>
      <c r="AD68">
        <f t="shared" ref="AD68:AD98" si="4">SUM(B68:AB68,AI68:AR68)-AC68</f>
        <v>722.7857031779555</v>
      </c>
      <c r="AE68">
        <f>'IDT-1'!C68</f>
        <v>-32</v>
      </c>
      <c r="AF68" s="26"/>
      <c r="AG68">
        <f t="shared" ref="AG68:AG98" si="5">SUM(AD68:AF68)</f>
        <v>690.7857031779555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8.4643035170312935</v>
      </c>
      <c r="F69">
        <f>GT_Spot!Q69</f>
        <v>0</v>
      </c>
      <c r="G69">
        <f>PPCL_NG!Q69</f>
        <v>52.22839297252392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4.4559159999999984</v>
      </c>
      <c r="O69">
        <f>BYPL_ISGS_exbus!BB69</f>
        <v>566.42920070904609</v>
      </c>
      <c r="P69" s="77">
        <v>64.777387903225815</v>
      </c>
      <c r="Q69" s="77">
        <v>0</v>
      </c>
      <c r="R69" s="80">
        <v>21.32</v>
      </c>
      <c r="S69" s="80">
        <v>0</v>
      </c>
      <c r="T69" s="78">
        <f>SUMPRODUCT(LTA!F69:AJ69,LTA!F$101:AJ$101,LTA!F$104:AJ$104)</f>
        <v>149.57</v>
      </c>
      <c r="U69" s="78">
        <f>SUMPRODUCT(LTA!F69:AJ69,LTA!F$102:AJ$102,LTA!F$104:AJ$104)</f>
        <v>133.94999999999999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27.38</v>
      </c>
      <c r="AB69" s="117">
        <f>-STOA!O69</f>
        <v>-276.47000000000003</v>
      </c>
      <c r="AC69">
        <f t="shared" si="3"/>
        <v>12.636579392488656</v>
      </c>
      <c r="AD69">
        <f t="shared" si="4"/>
        <v>711.25132170933864</v>
      </c>
      <c r="AE69">
        <f>'IDT-1'!C69</f>
        <v>-22</v>
      </c>
      <c r="AF69" s="26"/>
      <c r="AG69">
        <f t="shared" si="5"/>
        <v>689.25132170933864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8.4643035170312935</v>
      </c>
      <c r="F70">
        <f>GT_Spot!Q70</f>
        <v>0</v>
      </c>
      <c r="G70">
        <f>PPCL_NG!Q70</f>
        <v>52.22839297252392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4.6757959999999992</v>
      </c>
      <c r="O70">
        <f>BYPL_ISGS_exbus!BB70</f>
        <v>572.84344374996158</v>
      </c>
      <c r="P70" s="77">
        <v>64.777387903225815</v>
      </c>
      <c r="Q70" s="77">
        <v>0</v>
      </c>
      <c r="R70" s="80">
        <v>18.489999999999998</v>
      </c>
      <c r="S70" s="80">
        <v>0</v>
      </c>
      <c r="T70" s="78">
        <f>SUMPRODUCT(LTA!F70:AJ70,LTA!F$101:AJ$101,LTA!F$104:AJ$104)</f>
        <v>134.15</v>
      </c>
      <c r="U70" s="78">
        <f>SUMPRODUCT(LTA!F70:AJ70,LTA!F$102:AJ$102,LTA!F$104:AJ$104)</f>
        <v>130.72999999999999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19.88</v>
      </c>
      <c r="AB70" s="117">
        <f>-STOA!O70</f>
        <v>-276.47000000000003</v>
      </c>
      <c r="AC70">
        <f t="shared" si="3"/>
        <v>12.324608017460172</v>
      </c>
      <c r="AD70">
        <f t="shared" si="4"/>
        <v>702.22741612528239</v>
      </c>
      <c r="AE70">
        <f>'IDT-1'!C70</f>
        <v>0</v>
      </c>
      <c r="AF70" s="26"/>
      <c r="AG70">
        <f t="shared" si="5"/>
        <v>702.22741612528239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8.4643035170312935</v>
      </c>
      <c r="F71">
        <f>GT_Spot!Q71</f>
        <v>0</v>
      </c>
      <c r="G71">
        <f>PPCL_NG!Q71</f>
        <v>52.22839297252392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4.5476919999999987</v>
      </c>
      <c r="O71">
        <f>BYPL_ISGS_exbus!BB71</f>
        <v>583.7056236611545</v>
      </c>
      <c r="P71" s="77">
        <v>64.777387903225815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114.79</v>
      </c>
      <c r="U71" s="78">
        <f>SUMPRODUCT(LTA!F71:AJ71,LTA!F$102:AJ$102,LTA!F$104:AJ$104)</f>
        <v>130.72999999999999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15.38</v>
      </c>
      <c r="AB71" s="117">
        <f>-STOA!O71</f>
        <v>-276.47000000000003</v>
      </c>
      <c r="AC71">
        <f t="shared" si="3"/>
        <v>11.626994871757928</v>
      </c>
      <c r="AD71">
        <f t="shared" si="4"/>
        <v>734.13910518217767</v>
      </c>
      <c r="AE71">
        <f>'IDT-1'!C71</f>
        <v>0</v>
      </c>
      <c r="AF71" s="26"/>
      <c r="AG71">
        <f t="shared" si="5"/>
        <v>734.13910518217767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8.4643035170312935</v>
      </c>
      <c r="F72">
        <f>GT_Spot!Q72</f>
        <v>0</v>
      </c>
      <c r="G72">
        <f>PPCL_NG!Q72</f>
        <v>52.22839297252392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4.6021839999999994</v>
      </c>
      <c r="O72">
        <f>BYPL_ISGS_exbus!BB72</f>
        <v>694.35749056048905</v>
      </c>
      <c r="P72" s="77">
        <v>64.777387903225815</v>
      </c>
      <c r="Q72" s="77">
        <v>0</v>
      </c>
      <c r="R72" s="80">
        <v>4.57</v>
      </c>
      <c r="S72" s="80">
        <v>0</v>
      </c>
      <c r="T72" s="78">
        <f>SUMPRODUCT(LTA!F72:AJ72,LTA!F$101:AJ$101,LTA!F$104:AJ$104)</f>
        <v>97.89</v>
      </c>
      <c r="U72" s="78">
        <f>SUMPRODUCT(LTA!F72:AJ72,LTA!F$102:AJ$102,LTA!F$104:AJ$104)</f>
        <v>130.59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10.88</v>
      </c>
      <c r="AB72" s="117">
        <f>-STOA!O72</f>
        <v>-276.47000000000003</v>
      </c>
      <c r="AC72">
        <f t="shared" si="3"/>
        <v>13.017982736448181</v>
      </c>
      <c r="AD72">
        <f t="shared" si="4"/>
        <v>766.26447621682189</v>
      </c>
      <c r="AE72">
        <f>'IDT-1'!C72</f>
        <v>0</v>
      </c>
      <c r="AF72" s="26"/>
      <c r="AG72">
        <f t="shared" si="5"/>
        <v>766.26447621682189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-72</v>
      </c>
      <c r="AM72" s="75">
        <f>RTM_PXI!I72</f>
        <v>0</v>
      </c>
      <c r="AN72" s="75">
        <f>RTM_PXI!O72</f>
        <v>0</v>
      </c>
      <c r="AO72" s="192">
        <f>GDAM_IEX!I72</f>
        <v>9.61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8.4643035170312935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4.4970239999999988</v>
      </c>
      <c r="O73">
        <f>BYPL_ISGS_exbus!BB73</f>
        <v>722.25944851155748</v>
      </c>
      <c r="P73" s="77">
        <v>64.777387903225815</v>
      </c>
      <c r="Q73" s="77">
        <v>0</v>
      </c>
      <c r="R73" s="80">
        <v>0.99</v>
      </c>
      <c r="S73" s="80">
        <v>0</v>
      </c>
      <c r="T73" s="78">
        <f>SUMPRODUCT(LTA!F73:AJ73,LTA!F$101:AJ$101,LTA!F$104:AJ$104)</f>
        <v>82.44</v>
      </c>
      <c r="U73" s="78">
        <f>SUMPRODUCT(LTA!F73:AJ73,LTA!F$102:AJ$102,LTA!F$104:AJ$104)</f>
        <v>130.47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6.38</v>
      </c>
      <c r="AB73" s="117">
        <f>-STOA!O73</f>
        <v>-276.47000000000003</v>
      </c>
      <c r="AC73">
        <f t="shared" si="3"/>
        <v>12.688310827781571</v>
      </c>
      <c r="AD73">
        <f t="shared" si="4"/>
        <v>727.12255310403316</v>
      </c>
      <c r="AE73">
        <f>'IDT-1'!C73</f>
        <v>0</v>
      </c>
      <c r="AF73" s="26"/>
      <c r="AG73">
        <f t="shared" si="5"/>
        <v>727.12255310403316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-73</v>
      </c>
      <c r="AM73" s="75">
        <f>RTM_PXI!I73</f>
        <v>0</v>
      </c>
      <c r="AN73" s="75">
        <f>RTM_PXI!O73</f>
        <v>0</v>
      </c>
      <c r="AO73" s="192">
        <f>GDAM_IEX!I73</f>
        <v>19.22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8.4643035170312935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44.999241210690499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4.3689199999999992</v>
      </c>
      <c r="O74">
        <f>BYPL_ISGS_exbus!BB74</f>
        <v>724.1611903664575</v>
      </c>
      <c r="P74" s="77">
        <v>64.777387903225815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76.36</v>
      </c>
      <c r="U74" s="78">
        <f>SUMPRODUCT(LTA!F74:AJ74,LTA!F$102:AJ$102,LTA!F$104:AJ$104)</f>
        <v>130.28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20.76</v>
      </c>
      <c r="Z74" s="75">
        <f>IEX!O74</f>
        <v>0</v>
      </c>
      <c r="AA74" s="117">
        <f>STOA!I74</f>
        <v>3.38</v>
      </c>
      <c r="AB74" s="117">
        <f>-STOA!O74</f>
        <v>-276.47000000000003</v>
      </c>
      <c r="AC74">
        <f t="shared" si="3"/>
        <v>12.616666378248031</v>
      </c>
      <c r="AD74">
        <f t="shared" si="4"/>
        <v>747.17707661915722</v>
      </c>
      <c r="AE74">
        <f>'IDT-1'!C74</f>
        <v>0</v>
      </c>
      <c r="AF74" s="26"/>
      <c r="AG74">
        <f t="shared" si="5"/>
        <v>747.17707661915722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-59</v>
      </c>
      <c r="AM74" s="75">
        <f>RTM_PXI!I74</f>
        <v>0</v>
      </c>
      <c r="AN74" s="75">
        <f>RTM_PXI!O74</f>
        <v>0</v>
      </c>
      <c r="AO74" s="192">
        <f>GDAM_IEX!I74</f>
        <v>12.88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8.5342564386596518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44.999241210690499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4.1624239999999988</v>
      </c>
      <c r="O75">
        <f>BYPL_ISGS_exbus!BB75</f>
        <v>724.29169287365744</v>
      </c>
      <c r="P75" s="77">
        <v>64.777387903225815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67.06</v>
      </c>
      <c r="U75" s="78">
        <f>SUMPRODUCT(LTA!F75:AJ75,LTA!F$102:AJ$102,LTA!F$104:AJ$104)</f>
        <v>130.01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0.38</v>
      </c>
      <c r="AB75" s="117">
        <f>-STOA!O75</f>
        <v>-197.18</v>
      </c>
      <c r="AC75">
        <f t="shared" si="3"/>
        <v>11.612116020253197</v>
      </c>
      <c r="AD75">
        <f t="shared" si="4"/>
        <v>769.20558640598017</v>
      </c>
      <c r="AE75">
        <f>'IDT-1'!C75</f>
        <v>0</v>
      </c>
      <c r="AF75" s="26"/>
      <c r="AG75">
        <f t="shared" si="5"/>
        <v>769.20558640598017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-71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8.5342564386596518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4.4788599999999983</v>
      </c>
      <c r="O76">
        <f>BYPL_ISGS_exbus!BB76</f>
        <v>724.29169287365744</v>
      </c>
      <c r="P76" s="77">
        <v>64.777387903225815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65.199999999999989</v>
      </c>
      <c r="U76" s="78">
        <f>SUMPRODUCT(LTA!F76:AJ76,LTA!F$102:AJ$102,LTA!F$104:AJ$104)</f>
        <v>129.74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0.38</v>
      </c>
      <c r="AB76" s="117">
        <f>-STOA!O76</f>
        <v>-197.18</v>
      </c>
      <c r="AC76">
        <f t="shared" si="3"/>
        <v>11.755180523495056</v>
      </c>
      <c r="AD76">
        <f t="shared" si="4"/>
        <v>769.24882679640837</v>
      </c>
      <c r="AE76">
        <f>'IDT-1'!C76</f>
        <v>0</v>
      </c>
      <c r="AF76" s="26"/>
      <c r="AG76">
        <f t="shared" si="5"/>
        <v>769.24882679640837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-79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8.5342564386596518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4.4788599999999983</v>
      </c>
      <c r="O77">
        <f>BYPL_ISGS_exbus!BB77</f>
        <v>722.49885622049942</v>
      </c>
      <c r="P77" s="77">
        <v>64.777387903225815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64.3</v>
      </c>
      <c r="U77" s="78">
        <f>SUMPRODUCT(LTA!F77:AJ77,LTA!F$102:AJ$102,LTA!F$104:AJ$104)</f>
        <v>129.41999999999999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0.38</v>
      </c>
      <c r="AB77" s="117">
        <f>-STOA!O77</f>
        <v>-197.18</v>
      </c>
      <c r="AC77">
        <f t="shared" si="3"/>
        <v>11.746423815991655</v>
      </c>
      <c r="AD77">
        <f t="shared" si="4"/>
        <v>764.2447468507537</v>
      </c>
      <c r="AE77">
        <f>'IDT-1'!C77</f>
        <v>0</v>
      </c>
      <c r="AF77" s="26"/>
      <c r="AG77">
        <f t="shared" si="5"/>
        <v>764.2447468507537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-81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8.5342564386596518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4.4415759999999986</v>
      </c>
      <c r="O78">
        <f>BYPL_ISGS_exbus!BB78</f>
        <v>721.32440719432964</v>
      </c>
      <c r="P78" s="77">
        <v>64.777387903225815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64.45</v>
      </c>
      <c r="U78" s="78">
        <f>SUMPRODUCT(LTA!F78:AJ78,LTA!F$102:AJ$102,LTA!F$104:AJ$104)</f>
        <v>129.97999999999999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0.38</v>
      </c>
      <c r="AB78" s="117">
        <f>-STOA!O78</f>
        <v>-197.18</v>
      </c>
      <c r="AC78">
        <f t="shared" si="3"/>
        <v>11.813033585538925</v>
      </c>
      <c r="AD78">
        <f t="shared" si="4"/>
        <v>755.67640405503676</v>
      </c>
      <c r="AE78">
        <f>'IDT-1'!C78</f>
        <v>0</v>
      </c>
      <c r="AF78" s="26"/>
      <c r="AG78">
        <f t="shared" si="5"/>
        <v>755.67640405503676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-89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8.5342564386596518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54.99911010436049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4.529528</v>
      </c>
      <c r="O79">
        <f>BYPL_ISGS_exbus!BB79</f>
        <v>702.77356625378343</v>
      </c>
      <c r="P79" s="77">
        <v>64.777387903225815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77.59</v>
      </c>
      <c r="U79" s="78">
        <f>SUMPRODUCT(LTA!F79:AJ79,LTA!F$102:AJ$102,LTA!F$104:AJ$104)</f>
        <v>130.4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</v>
      </c>
      <c r="AB79" s="117">
        <f>-STOA!O79</f>
        <v>-197.18</v>
      </c>
      <c r="AC79">
        <f t="shared" si="3"/>
        <v>11.725673525251141</v>
      </c>
      <c r="AD79">
        <f t="shared" si="4"/>
        <v>755.88087517477823</v>
      </c>
      <c r="AE79">
        <f>'IDT-1'!C79</f>
        <v>0</v>
      </c>
      <c r="AF79" s="26"/>
      <c r="AG79">
        <f t="shared" si="5"/>
        <v>755.88087517477823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8.5342564386596518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4.6939599999999988</v>
      </c>
      <c r="O80">
        <f>BYPL_ISGS_exbus!BB80</f>
        <v>691.28851464798333</v>
      </c>
      <c r="P80" s="77">
        <v>64.777387903225815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77.8</v>
      </c>
      <c r="U80" s="78">
        <f>SUMPRODUCT(LTA!F80:AJ80,LTA!F$102:AJ$102,LTA!F$104:AJ$104)</f>
        <v>130.9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</v>
      </c>
      <c r="AB80" s="117">
        <f>-STOA!O80</f>
        <v>-197.18</v>
      </c>
      <c r="AC80">
        <f t="shared" si="3"/>
        <v>11.66781258280888</v>
      </c>
      <c r="AD80">
        <f t="shared" si="4"/>
        <v>741.32811651142038</v>
      </c>
      <c r="AE80">
        <f>'IDT-1'!C80</f>
        <v>0</v>
      </c>
      <c r="AF80" s="26"/>
      <c r="AG80">
        <f t="shared" si="5"/>
        <v>741.32811651142038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8.5342564386596518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54.99911010436049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4.611743999999999</v>
      </c>
      <c r="O81">
        <f>BYPL_ISGS_exbus!BB81</f>
        <v>686.3484587707668</v>
      </c>
      <c r="P81" s="77">
        <v>64.777387903225815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78.3</v>
      </c>
      <c r="U81" s="78">
        <f>SUMPRODUCT(LTA!F81:AJ81,LTA!F$102:AJ$102,LTA!F$104:AJ$104)</f>
        <v>131.4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</v>
      </c>
      <c r="AB81" s="117">
        <f>-STOA!O81</f>
        <v>-197.18</v>
      </c>
      <c r="AC81">
        <f t="shared" si="3"/>
        <v>11.570269697634009</v>
      </c>
      <c r="AD81">
        <f t="shared" si="4"/>
        <v>744.40338751937895</v>
      </c>
      <c r="AE81">
        <f>'IDT-1'!C81</f>
        <v>0</v>
      </c>
      <c r="AF81" s="26"/>
      <c r="AG81">
        <f t="shared" si="5"/>
        <v>744.40338751937895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-81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8.7689404152062558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44.999241210690499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4.5104079999999991</v>
      </c>
      <c r="O82">
        <f>BYPL_ISGS_exbus!BB82</f>
        <v>680.70640754046667</v>
      </c>
      <c r="P82" s="77">
        <v>64.777387903225815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78.73</v>
      </c>
      <c r="U82" s="78">
        <f>SUMPRODUCT(LTA!F82:AJ82,LTA!F$102:AJ$102,LTA!F$104:AJ$104)</f>
        <v>135.80000000000001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</v>
      </c>
      <c r="AB82" s="117">
        <f>-STOA!O82</f>
        <v>-197.18</v>
      </c>
      <c r="AC82">
        <f t="shared" si="3"/>
        <v>11.449663880170094</v>
      </c>
      <c r="AD82">
        <f t="shared" si="4"/>
        <v>736.8454211894192</v>
      </c>
      <c r="AE82">
        <f>'IDT-1'!C82</f>
        <v>0</v>
      </c>
      <c r="AF82" s="26"/>
      <c r="AG82">
        <f t="shared" si="5"/>
        <v>736.8454211894192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8.7689404152062558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4.414807999999999</v>
      </c>
      <c r="O83">
        <f>BYPL_ISGS_exbus!BB83</f>
        <v>667.44929321953077</v>
      </c>
      <c r="P83" s="77">
        <v>64.777387903225815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78.34</v>
      </c>
      <c r="U83" s="78">
        <f>SUMPRODUCT(LTA!F83:AJ83,LTA!F$102:AJ$102,LTA!F$104:AJ$104)</f>
        <v>136.13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</v>
      </c>
      <c r="AB83" s="117">
        <f>-STOA!O83</f>
        <v>-197.18</v>
      </c>
      <c r="AC83">
        <f t="shared" si="3"/>
        <v>11.296126161403002</v>
      </c>
      <c r="AD83">
        <f t="shared" si="4"/>
        <v>727.58700337656001</v>
      </c>
      <c r="AE83">
        <f>'IDT-1'!C83</f>
        <v>0</v>
      </c>
      <c r="AF83" s="26"/>
      <c r="AG83">
        <f t="shared" si="5"/>
        <v>727.58700337656001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-74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8.7689404152062558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4.3689199999999992</v>
      </c>
      <c r="O84">
        <f>BYPL_ISGS_exbus!BB84</f>
        <v>664.95551874676323</v>
      </c>
      <c r="P84" s="77">
        <v>64.777387903225815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78.849999999999994</v>
      </c>
      <c r="U84" s="78">
        <f>SUMPRODUCT(LTA!F84:AJ84,LTA!F$102:AJ$102,LTA!F$104:AJ$104)</f>
        <v>136.5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</v>
      </c>
      <c r="AB84" s="117">
        <f>-STOA!O84</f>
        <v>-197.18</v>
      </c>
      <c r="AC84">
        <f t="shared" si="3"/>
        <v>11.396936789431187</v>
      </c>
      <c r="AD84">
        <f t="shared" si="4"/>
        <v>712.82653027576418</v>
      </c>
      <c r="AE84">
        <f>'IDT-1'!C84</f>
        <v>0</v>
      </c>
      <c r="AF84" s="26"/>
      <c r="AG84">
        <f t="shared" si="5"/>
        <v>712.82653027576418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8.7689404152062558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4.5792399999999995</v>
      </c>
      <c r="O85">
        <f>BYPL_ISGS_exbus!BB85</f>
        <v>660.96447224432802</v>
      </c>
      <c r="P85" s="77">
        <v>64.777387903225815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78.95</v>
      </c>
      <c r="U85" s="78">
        <f>SUMPRODUCT(LTA!F85:AJ85,LTA!F$102:AJ$102,LTA!F$104:AJ$104)</f>
        <v>136.80000000000001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</v>
      </c>
      <c r="AB85" s="117">
        <f>-STOA!O85</f>
        <v>-197.18</v>
      </c>
      <c r="AC85">
        <f t="shared" si="3"/>
        <v>11.500358309042685</v>
      </c>
      <c r="AD85">
        <f t="shared" si="4"/>
        <v>694.34238225371746</v>
      </c>
      <c r="AE85">
        <f>'IDT-1'!C85</f>
        <v>-10</v>
      </c>
      <c r="AF85" s="26"/>
      <c r="AG85">
        <f t="shared" si="5"/>
        <v>684.34238225371746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8.7689404152062558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4.5706359999999986</v>
      </c>
      <c r="O86">
        <f>BYPL_ISGS_exbus!BB86</f>
        <v>660.96450409032673</v>
      </c>
      <c r="P86" s="77">
        <v>64.777387903225815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79.05</v>
      </c>
      <c r="U86" s="78">
        <f>SUMPRODUCT(LTA!F86:AJ86,LTA!F$102:AJ$102,LTA!F$104:AJ$104)</f>
        <v>143.24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</v>
      </c>
      <c r="AB86" s="117">
        <f>-STOA!O86</f>
        <v>-197.18</v>
      </c>
      <c r="AC86">
        <f t="shared" si="3"/>
        <v>11.548956746565279</v>
      </c>
      <c r="AD86">
        <f t="shared" si="4"/>
        <v>701.82521166219351</v>
      </c>
      <c r="AE86">
        <f>'IDT-1'!C86</f>
        <v>-25</v>
      </c>
      <c r="AF86" s="26"/>
      <c r="AG86">
        <f t="shared" si="5"/>
        <v>676.82521166219351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-101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8.7689404152062558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4.7675719999999986</v>
      </c>
      <c r="O87">
        <f>BYPL_ISGS_exbus!BB87</f>
        <v>657.2393131879104</v>
      </c>
      <c r="P87" s="77">
        <v>64.777387903225815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79.489999999999995</v>
      </c>
      <c r="U87" s="78">
        <f>SUMPRODUCT(LTA!F87:AJ87,LTA!F$102:AJ$102,LTA!F$104:AJ$104)</f>
        <v>143.6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0.34</v>
      </c>
      <c r="AB87" s="117">
        <f>-STOA!O87</f>
        <v>-197.18</v>
      </c>
      <c r="AC87">
        <f t="shared" si="3"/>
        <v>11.491293465813039</v>
      </c>
      <c r="AD87">
        <f t="shared" si="4"/>
        <v>705.37462004052941</v>
      </c>
      <c r="AE87">
        <f>'IDT-1'!C87</f>
        <v>-35</v>
      </c>
      <c r="AF87" s="26"/>
      <c r="AG87">
        <f t="shared" si="5"/>
        <v>670.37462004052941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-96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8.7689404152062558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4.561075999999999</v>
      </c>
      <c r="O88">
        <f>BYPL_ISGS_exbus!BB88</f>
        <v>647.37259977139684</v>
      </c>
      <c r="P88" s="77">
        <v>64.777387903225815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80.14</v>
      </c>
      <c r="U88" s="78">
        <f>SUMPRODUCT(LTA!F88:AJ88,LTA!F$102:AJ$102,LTA!F$104:AJ$104)</f>
        <v>143.80000000000001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0.34</v>
      </c>
      <c r="AB88" s="117">
        <f>-STOA!O88</f>
        <v>-197.18</v>
      </c>
      <c r="AC88">
        <f t="shared" si="3"/>
        <v>11.383494840381134</v>
      </c>
      <c r="AD88">
        <f t="shared" si="4"/>
        <v>699.25920924944796</v>
      </c>
      <c r="AE88">
        <f>'IDT-1'!C88</f>
        <v>-42</v>
      </c>
      <c r="AF88" s="26"/>
      <c r="AG88">
        <f t="shared" si="5"/>
        <v>657.25920924944796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-93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8.7689404152062558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4.2628039999999983</v>
      </c>
      <c r="O89">
        <f>BYPL_ISGS_exbus!BB89</f>
        <v>555.85345628009452</v>
      </c>
      <c r="P89" s="77">
        <v>64.777387903225815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80.22</v>
      </c>
      <c r="U89" s="78">
        <f>SUMPRODUCT(LTA!F89:AJ89,LTA!F$102:AJ$102,LTA!F$104:AJ$104)</f>
        <v>144.15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0.34</v>
      </c>
      <c r="AB89" s="117">
        <f>-STOA!O89</f>
        <v>-197.18</v>
      </c>
      <c r="AC89">
        <f t="shared" si="3"/>
        <v>9.8003962345822906</v>
      </c>
      <c r="AD89">
        <f t="shared" si="4"/>
        <v>699.73489236394437</v>
      </c>
      <c r="AE89">
        <f>'IDT-1'!C89</f>
        <v>-57</v>
      </c>
      <c r="AF89" s="26"/>
      <c r="AG89">
        <f t="shared" si="5"/>
        <v>642.73489236394437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8.7689404152062558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4.2035319999999992</v>
      </c>
      <c r="O90">
        <f>BYPL_ISGS_exbus!BB90</f>
        <v>551.71462748400086</v>
      </c>
      <c r="P90" s="77">
        <v>64.777387903225815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80.08</v>
      </c>
      <c r="U90" s="78">
        <f>SUMPRODUCT(LTA!F90:AJ90,LTA!F$102:AJ$102,LTA!F$104:AJ$104)</f>
        <v>144.47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0.34</v>
      </c>
      <c r="AB90" s="117">
        <f>-STOA!O90</f>
        <v>-197.18</v>
      </c>
      <c r="AC90">
        <f t="shared" si="3"/>
        <v>9.9781120081093544</v>
      </c>
      <c r="AD90">
        <f t="shared" si="4"/>
        <v>671.53907579432359</v>
      </c>
      <c r="AE90">
        <f>'IDT-1'!C90</f>
        <v>-46</v>
      </c>
      <c r="AF90" s="26"/>
      <c r="AG90">
        <f t="shared" si="5"/>
        <v>625.53907579432359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8.7689404152062558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4.0706479999999994</v>
      </c>
      <c r="O91">
        <f>BYPL_ISGS_exbus!BB91</f>
        <v>544.05376232278013</v>
      </c>
      <c r="P91" s="77">
        <v>64.777387903225815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80.28</v>
      </c>
      <c r="U91" s="78">
        <f>SUMPRODUCT(LTA!F91:AJ91,LTA!F$102:AJ$102,LTA!F$104:AJ$104)</f>
        <v>144.4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0.34</v>
      </c>
      <c r="AB91" s="117">
        <f>-STOA!O91</f>
        <v>-197.18</v>
      </c>
      <c r="AC91">
        <f t="shared" si="3"/>
        <v>10.470110712802324</v>
      </c>
      <c r="AD91">
        <f t="shared" si="4"/>
        <v>602.40557689836487</v>
      </c>
      <c r="AE91">
        <f>'IDT-1'!C91</f>
        <v>-1</v>
      </c>
      <c r="AF91" s="26"/>
      <c r="AG91">
        <f t="shared" si="5"/>
        <v>601.40557689836487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8.7689404152062558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4.2264759999999999</v>
      </c>
      <c r="O92">
        <f>BYPL_ISGS_exbus!BB92</f>
        <v>544.0520361648654</v>
      </c>
      <c r="P92" s="77">
        <v>64.777387903225815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80.12</v>
      </c>
      <c r="U92" s="78">
        <f>SUMPRODUCT(LTA!F92:AJ92,LTA!F$102:AJ$102,LTA!F$104:AJ$104)</f>
        <v>144.54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0.34</v>
      </c>
      <c r="AB92" s="117">
        <f>-STOA!O92</f>
        <v>-197.18</v>
      </c>
      <c r="AC92">
        <f t="shared" si="3"/>
        <v>10.675487742023169</v>
      </c>
      <c r="AD92">
        <f t="shared" si="4"/>
        <v>579.33430171122939</v>
      </c>
      <c r="AE92">
        <f>'IDT-1'!C92</f>
        <v>0</v>
      </c>
      <c r="AF92" s="26"/>
      <c r="AG92">
        <f t="shared" si="5"/>
        <v>579.33430171122939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-113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8.7689404152062558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4.3230319999999995</v>
      </c>
      <c r="O93">
        <f>BYPL_ISGS_exbus!BB93</f>
        <v>541.35557855589695</v>
      </c>
      <c r="P93" s="77">
        <v>64.777387903225815</v>
      </c>
      <c r="Q93" s="77">
        <v>22.019999999999996</v>
      </c>
      <c r="R93" s="80">
        <v>0</v>
      </c>
      <c r="S93" s="80">
        <v>0</v>
      </c>
      <c r="T93" s="78">
        <f>SUMPRODUCT(LTA!F93:AJ93,LTA!F$101:AJ$101,LTA!F$104:AJ$104)</f>
        <v>80.12</v>
      </c>
      <c r="U93" s="78">
        <f>SUMPRODUCT(LTA!F93:AJ93,LTA!F$102:AJ$102,LTA!F$104:AJ$104)</f>
        <v>144.57999999999998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</v>
      </c>
      <c r="AA93" s="117">
        <f>STOA!I93</f>
        <v>0.34</v>
      </c>
      <c r="AB93" s="117">
        <f>-STOA!O93</f>
        <v>-197.18</v>
      </c>
      <c r="AC93">
        <f t="shared" si="3"/>
        <v>10.962152265652783</v>
      </c>
      <c r="AD93">
        <f t="shared" si="4"/>
        <v>585.50773557863135</v>
      </c>
      <c r="AE93">
        <f>'IDT-1'!C93</f>
        <v>0</v>
      </c>
      <c r="AF93" s="26"/>
      <c r="AG93">
        <f t="shared" si="5"/>
        <v>585.50773557863135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-116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8.7689404152062558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4.3134719999999991</v>
      </c>
      <c r="O94">
        <f>BYPL_ISGS_exbus!BB94</f>
        <v>541.35588113989968</v>
      </c>
      <c r="P94" s="77">
        <v>64.777387903225815</v>
      </c>
      <c r="Q94" s="77">
        <v>22.019999999999996</v>
      </c>
      <c r="R94" s="80">
        <v>0</v>
      </c>
      <c r="S94" s="80">
        <v>0</v>
      </c>
      <c r="T94" s="78">
        <f>SUMPRODUCT(LTA!F94:AJ94,LTA!F$101:AJ$101,LTA!F$104:AJ$104)</f>
        <v>80.08</v>
      </c>
      <c r="U94" s="78">
        <f>SUMPRODUCT(LTA!F94:AJ94,LTA!F$102:AJ$102,LTA!F$104:AJ$104)</f>
        <v>144.57999999999998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-25</v>
      </c>
      <c r="AA94" s="117">
        <f>STOA!I94</f>
        <v>0.34</v>
      </c>
      <c r="AB94" s="117">
        <f>-STOA!O94</f>
        <v>-197.18</v>
      </c>
      <c r="AC94">
        <f t="shared" si="3"/>
        <v>11.112646968269329</v>
      </c>
      <c r="AD94">
        <f t="shared" si="4"/>
        <v>568.30798346001768</v>
      </c>
      <c r="AE94">
        <f>'IDT-1'!C94</f>
        <v>0</v>
      </c>
      <c r="AF94" s="26"/>
      <c r="AG94">
        <f t="shared" si="5"/>
        <v>568.30798346001768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8.7689404152062558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4.3956879999999989</v>
      </c>
      <c r="O95">
        <f>BYPL_ISGS_exbus!BB95</f>
        <v>532.7580928275413</v>
      </c>
      <c r="P95" s="77">
        <v>64.777387903225815</v>
      </c>
      <c r="Q95" s="77">
        <v>22.019999999999996</v>
      </c>
      <c r="R95" s="80">
        <v>0</v>
      </c>
      <c r="S95" s="80">
        <v>0</v>
      </c>
      <c r="T95" s="78">
        <f>SUMPRODUCT(LTA!F95:AJ95,LTA!F$101:AJ$101,LTA!F$104:AJ$104)</f>
        <v>80.08</v>
      </c>
      <c r="U95" s="78">
        <f>SUMPRODUCT(LTA!F95:AJ95,LTA!F$102:AJ$102,LTA!F$104:AJ$104)</f>
        <v>144.4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</v>
      </c>
      <c r="AA95" s="117">
        <f>STOA!I95</f>
        <v>0.34</v>
      </c>
      <c r="AB95" s="117">
        <f>-STOA!O95</f>
        <v>-197.18</v>
      </c>
      <c r="AC95">
        <f t="shared" si="3"/>
        <v>11.293591630064238</v>
      </c>
      <c r="AD95">
        <f t="shared" si="4"/>
        <v>530.43146648586423</v>
      </c>
      <c r="AE95">
        <f>'IDT-1'!C95</f>
        <v>0</v>
      </c>
      <c r="AF95" s="26"/>
      <c r="AG95">
        <f t="shared" si="5"/>
        <v>530.43146648586423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-166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8.7689404152062558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4.4511359999999991</v>
      </c>
      <c r="O96">
        <f>BYPL_ISGS_exbus!BB96</f>
        <v>538.03235612747403</v>
      </c>
      <c r="P96" s="77">
        <v>64.777387903225815</v>
      </c>
      <c r="Q96" s="77">
        <v>22.019999999999996</v>
      </c>
      <c r="R96" s="80">
        <v>0</v>
      </c>
      <c r="S96" s="80">
        <v>0</v>
      </c>
      <c r="T96" s="78">
        <f>SUMPRODUCT(LTA!F96:AJ96,LTA!F$101:AJ$101,LTA!F$104:AJ$104)</f>
        <v>80.28</v>
      </c>
      <c r="U96" s="78">
        <f>SUMPRODUCT(LTA!F96:AJ96,LTA!F$102:AJ$102,LTA!F$104:AJ$104)</f>
        <v>144.57999999999998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-26</v>
      </c>
      <c r="AA96" s="117">
        <f>STOA!I96</f>
        <v>0.34</v>
      </c>
      <c r="AB96" s="117">
        <f>-STOA!O96</f>
        <v>-197.18</v>
      </c>
      <c r="AC96">
        <f t="shared" si="3"/>
        <v>11.379349599592427</v>
      </c>
      <c r="AD96">
        <f t="shared" si="4"/>
        <v>532.0554198162688</v>
      </c>
      <c r="AE96">
        <f>'IDT-1'!C96</f>
        <v>0</v>
      </c>
      <c r="AF96" s="26"/>
      <c r="AG96">
        <f t="shared" si="5"/>
        <v>532.0554198162688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-150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8.7689404152062558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4.5524719999999981</v>
      </c>
      <c r="O97">
        <f>BYPL_ISGS_exbus!BB97</f>
        <v>541.87805230848096</v>
      </c>
      <c r="P97" s="77">
        <v>64.777387903225815</v>
      </c>
      <c r="Q97" s="77">
        <v>22.019999999999996</v>
      </c>
      <c r="R97" s="80">
        <v>0</v>
      </c>
      <c r="S97" s="80">
        <v>0</v>
      </c>
      <c r="T97" s="78">
        <f>SUMPRODUCT(LTA!F97:AJ97,LTA!F$101:AJ$101,LTA!F$104:AJ$104)</f>
        <v>80.12</v>
      </c>
      <c r="U97" s="78">
        <f>SUMPRODUCT(LTA!F97:AJ97,LTA!F$102:AJ$102,LTA!F$104:AJ$104)</f>
        <v>144.57999999999998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-46</v>
      </c>
      <c r="AA97" s="117">
        <f>STOA!I97</f>
        <v>0.34</v>
      </c>
      <c r="AB97" s="117">
        <f>-STOA!O97</f>
        <v>-197.18</v>
      </c>
      <c r="AC97">
        <f t="shared" si="3"/>
        <v>11.767800583673102</v>
      </c>
      <c r="AD97">
        <f t="shared" si="4"/>
        <v>495.45400101319524</v>
      </c>
      <c r="AE97">
        <f>'IDT-1'!C97</f>
        <v>0</v>
      </c>
      <c r="AF97" s="26"/>
      <c r="AG97">
        <f t="shared" si="5"/>
        <v>495.45400101319524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-170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8.7689404152062558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4.3775239999999993</v>
      </c>
      <c r="O98">
        <f>BYPL_ISGS_exbus!BB98</f>
        <v>531.33207557286789</v>
      </c>
      <c r="P98" s="77">
        <v>64.777387903225815</v>
      </c>
      <c r="Q98" s="77">
        <v>22.02</v>
      </c>
      <c r="R98" s="80">
        <v>0</v>
      </c>
      <c r="S98" s="80">
        <v>0</v>
      </c>
      <c r="T98" s="78">
        <f>SUMPRODUCT(LTA!F98:AJ98,LTA!F$101:AJ$101,LTA!F$104:AJ$104)</f>
        <v>80.12</v>
      </c>
      <c r="U98" s="78">
        <f>SUMPRODUCT(LTA!F98:AJ98,LTA!F$102:AJ$102,LTA!F$104:AJ$104)</f>
        <v>144.57999999999998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-66</v>
      </c>
      <c r="AA98" s="117">
        <f>STOA!I98</f>
        <v>0.34</v>
      </c>
      <c r="AB98" s="117">
        <f>-STOA!O98</f>
        <v>-197.18</v>
      </c>
      <c r="AC98">
        <f t="shared" si="3"/>
        <v>11.851018996443614</v>
      </c>
      <c r="AD98">
        <f t="shared" si="4"/>
        <v>464.64985786481157</v>
      </c>
      <c r="AE98">
        <f>'IDT-1'!C98</f>
        <v>0</v>
      </c>
      <c r="AF98" s="26"/>
      <c r="AG98">
        <f t="shared" si="5"/>
        <v>464.64985786481157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-170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0.11478479999999981</v>
      </c>
      <c r="E99">
        <f t="shared" si="6"/>
        <v>0.21775811611372284</v>
      </c>
      <c r="F99">
        <f t="shared" si="6"/>
        <v>0</v>
      </c>
      <c r="G99">
        <f t="shared" si="6"/>
        <v>0.62053455430098381</v>
      </c>
      <c r="H99">
        <f t="shared" si="6"/>
        <v>0</v>
      </c>
      <c r="I99">
        <f t="shared" si="6"/>
        <v>1.1419772977733362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0.10922108799999999</v>
      </c>
      <c r="O99">
        <f t="shared" si="6"/>
        <v>14.164011106713112</v>
      </c>
      <c r="P99" s="77">
        <f t="shared" si="6"/>
        <v>1.3662270815032229</v>
      </c>
      <c r="Q99" s="77">
        <f t="shared" si="6"/>
        <v>0.22739999999999977</v>
      </c>
      <c r="R99" s="80">
        <f t="shared" si="6"/>
        <v>0.20907000000000017</v>
      </c>
      <c r="S99" s="80">
        <f t="shared" si="6"/>
        <v>0</v>
      </c>
      <c r="T99" s="78">
        <f t="shared" si="6"/>
        <v>2.45438</v>
      </c>
      <c r="U99" s="78">
        <f t="shared" si="6"/>
        <v>2.9482124999999977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0.19022500000000001</v>
      </c>
      <c r="Z99" s="75">
        <f t="shared" si="6"/>
        <v>-0.89449999999999996</v>
      </c>
      <c r="AA99" s="117">
        <f t="shared" si="6"/>
        <v>0.56307500000000099</v>
      </c>
      <c r="AB99" s="117">
        <f t="shared" si="6"/>
        <v>-5.6837999999999989</v>
      </c>
      <c r="AC99">
        <f t="shared" si="6"/>
        <v>0.28951544165694099</v>
      </c>
      <c r="AD99">
        <f t="shared" si="6"/>
        <v>15.656943602747438</v>
      </c>
      <c r="AE99">
        <f t="shared" si="6"/>
        <v>-9.9500000000000005E-2</v>
      </c>
      <c r="AG99">
        <f t="shared" si="6"/>
        <v>15.557443602747439</v>
      </c>
      <c r="AI99">
        <f t="shared" si="6"/>
        <v>0</v>
      </c>
      <c r="AJ99">
        <f t="shared" si="6"/>
        <v>0</v>
      </c>
      <c r="AK99">
        <f t="shared" si="6"/>
        <v>3.7499999999999999E-3</v>
      </c>
      <c r="AL99">
        <f t="shared" si="6"/>
        <v>-1.8607499999999999</v>
      </c>
      <c r="AM99">
        <f t="shared" si="6"/>
        <v>0</v>
      </c>
      <c r="AN99">
        <f t="shared" si="6"/>
        <v>0</v>
      </c>
      <c r="AO99">
        <f t="shared" si="6"/>
        <v>5.4882499999999987E-2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85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44957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6.1684999999999999</v>
      </c>
      <c r="E3">
        <f>GT_NG!T3</f>
        <v>12.167060677698975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5.6741439999999992</v>
      </c>
      <c r="O3">
        <f>TPDDL_ISGS_exbus!BB3</f>
        <v>310.57579074902264</v>
      </c>
      <c r="P3" s="77">
        <v>28.838300530347674</v>
      </c>
      <c r="Q3" s="77">
        <v>7.6899999999999995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242.37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3.11</v>
      </c>
      <c r="AB3" s="117">
        <f>-STOA!P3</f>
        <v>0</v>
      </c>
      <c r="AC3">
        <f>SUMIF(B3:AB3,"&gt;0")*$AC$2-SUMIF(B3:AB3,"&lt;0")*($AC$2/(1-$AC$2))+SUMIF(AI3:AR3,"&gt;0")*$AC$2-SUMIF(AI3:AR3,"&lt;0")*($AC$2/(1-$AC$2))</f>
        <v>6.4188131586055821</v>
      </c>
      <c r="AD3">
        <f>SUM(B3:AB3,AI3:AR3)-AC3</f>
        <v>722.99177304657428</v>
      </c>
      <c r="AE3">
        <f>'IDT-1'!F3</f>
        <v>0</v>
      </c>
      <c r="AF3" s="26"/>
      <c r="AG3">
        <f>SUM(AD3:AF3)</f>
        <v>722.99177304657428</v>
      </c>
      <c r="AI3" s="75">
        <f>PXIL!J3</f>
        <v>0</v>
      </c>
      <c r="AJ3" s="75">
        <f>PXIL!P3</f>
        <v>0</v>
      </c>
      <c r="AK3" s="75">
        <f>RTM_IEX!J3</f>
        <v>19.22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6.1684999999999999</v>
      </c>
      <c r="E4">
        <f>GT_NG!T4</f>
        <v>12.167060677698975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5.2256320000000001</v>
      </c>
      <c r="O4">
        <f>TPDDL_ISGS_exbus!BB4</f>
        <v>306.40724778418775</v>
      </c>
      <c r="P4" s="77">
        <v>28.838300530347674</v>
      </c>
      <c r="Q4" s="77">
        <v>7.6899999999999995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242.34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3.11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6.2087830749150354</v>
      </c>
      <c r="AD4">
        <f t="shared" ref="AD4:AD67" si="1">SUM(B4:AB4,AI4:AR4)-AC4</f>
        <v>699.33474816542991</v>
      </c>
      <c r="AE4">
        <f>'IDT-1'!F4</f>
        <v>0</v>
      </c>
      <c r="AF4" s="26"/>
      <c r="AG4">
        <f t="shared" ref="AG4:AG67" si="2">SUM(AD4:AF4)</f>
        <v>699.33474816542991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6.1684999999999999</v>
      </c>
      <c r="E5">
        <f>GT_NG!T5</f>
        <v>12.167060677698975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5.5059519999999997</v>
      </c>
      <c r="O5">
        <f>TPDDL_ISGS_exbus!BB5</f>
        <v>300.52950510895141</v>
      </c>
      <c r="P5" s="77">
        <v>34.89</v>
      </c>
      <c r="Q5" s="77">
        <v>7.6899999999999995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242.87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3.11</v>
      </c>
      <c r="AB5" s="117">
        <f>-STOA!P5</f>
        <v>0</v>
      </c>
      <c r="AC5">
        <f t="shared" si="0"/>
        <v>6.3950072611498019</v>
      </c>
      <c r="AD5">
        <f t="shared" si="1"/>
        <v>680.13280077361105</v>
      </c>
      <c r="AE5">
        <f>'IDT-1'!F5</f>
        <v>0</v>
      </c>
      <c r="AF5" s="26"/>
      <c r="AG5">
        <f t="shared" si="2"/>
        <v>680.13280077361105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6.1684999999999999</v>
      </c>
      <c r="E6">
        <f>GT_NG!T6</f>
        <v>12.167060677698975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5.6846559999999995</v>
      </c>
      <c r="O6">
        <f>TPDDL_ISGS_exbus!BB6</f>
        <v>299.87842868008227</v>
      </c>
      <c r="P6" s="77">
        <v>28.837391225689736</v>
      </c>
      <c r="Q6" s="77">
        <v>7.6899999999999995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242.87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3.11</v>
      </c>
      <c r="AB6" s="117">
        <f>-STOA!P6</f>
        <v>0</v>
      </c>
      <c r="AC6">
        <f t="shared" si="0"/>
        <v>6.3819780641728006</v>
      </c>
      <c r="AD6">
        <f t="shared" si="1"/>
        <v>668.62084876740869</v>
      </c>
      <c r="AE6">
        <f>'IDT-1'!F6</f>
        <v>0</v>
      </c>
      <c r="AF6" s="26"/>
      <c r="AG6">
        <f t="shared" si="2"/>
        <v>668.62084876740869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6.1684999999999999</v>
      </c>
      <c r="E7">
        <f>GT_NG!T7</f>
        <v>12.167060677698975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5.5281439999999993</v>
      </c>
      <c r="O7">
        <f>TPDDL_ISGS_exbus!BB7</f>
        <v>300.32428974508395</v>
      </c>
      <c r="P7" s="77">
        <v>28.837391225689736</v>
      </c>
      <c r="Q7" s="77">
        <v>7.6899999999999995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229.41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3.11</v>
      </c>
      <c r="AB7" s="117">
        <f>-STOA!P7</f>
        <v>0</v>
      </c>
      <c r="AC7">
        <f t="shared" si="0"/>
        <v>6.4101841665593291</v>
      </c>
      <c r="AD7">
        <f t="shared" si="1"/>
        <v>641.66470965974929</v>
      </c>
      <c r="AE7">
        <f>'IDT-1'!F7</f>
        <v>0</v>
      </c>
      <c r="AF7" s="26"/>
      <c r="AG7">
        <f t="shared" si="2"/>
        <v>641.66470965974929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6.1684999999999999</v>
      </c>
      <c r="E8">
        <f>GT_NG!T8</f>
        <v>12.167060677698975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5.6063999999999989</v>
      </c>
      <c r="O8">
        <f>TPDDL_ISGS_exbus!BB8</f>
        <v>300.3219093836081</v>
      </c>
      <c r="P8" s="77">
        <v>28.837391225689736</v>
      </c>
      <c r="Q8" s="77">
        <v>7.6899999999999995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215.01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3.11</v>
      </c>
      <c r="AB8" s="117">
        <f>-STOA!P8</f>
        <v>0</v>
      </c>
      <c r="AC8">
        <f t="shared" si="0"/>
        <v>6.2841318721783415</v>
      </c>
      <c r="AD8">
        <f t="shared" si="1"/>
        <v>627.46663759265437</v>
      </c>
      <c r="AE8">
        <f>'IDT-1'!F8</f>
        <v>0</v>
      </c>
      <c r="AF8" s="26"/>
      <c r="AG8">
        <f t="shared" si="2"/>
        <v>627.46663759265437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6.1684999999999999</v>
      </c>
      <c r="E9">
        <f>GT_NG!T9</f>
        <v>12.167060677698975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5.7687519999999983</v>
      </c>
      <c r="O9">
        <f>TPDDL_ISGS_exbus!BB9</f>
        <v>296.19623406647725</v>
      </c>
      <c r="P9" s="77">
        <v>28.837391225689736</v>
      </c>
      <c r="Q9" s="77">
        <v>7.6899999999999995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195.8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3.11</v>
      </c>
      <c r="AB9" s="117">
        <f>-STOA!P9</f>
        <v>0</v>
      </c>
      <c r="AC9">
        <f t="shared" si="0"/>
        <v>6.1245972645985658</v>
      </c>
      <c r="AD9">
        <f t="shared" si="1"/>
        <v>599.45284888310323</v>
      </c>
      <c r="AE9">
        <f>'IDT-1'!F9</f>
        <v>0</v>
      </c>
      <c r="AF9" s="26"/>
      <c r="AG9">
        <f t="shared" si="2"/>
        <v>599.45284888310323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6.1684999999999999</v>
      </c>
      <c r="E10">
        <f>GT_NG!T10</f>
        <v>12.167060677698975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5.9205919999999992</v>
      </c>
      <c r="O10">
        <f>TPDDL_ISGS_exbus!BB10</f>
        <v>298.14260313760809</v>
      </c>
      <c r="P10" s="77">
        <v>28.837391225689736</v>
      </c>
      <c r="Q10" s="77">
        <v>7.6899999999999995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183.57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3.11</v>
      </c>
      <c r="AB10" s="117">
        <f>-STOA!P10</f>
        <v>0</v>
      </c>
      <c r="AC10">
        <f t="shared" si="0"/>
        <v>5.9910468668135408</v>
      </c>
      <c r="AD10">
        <f t="shared" si="1"/>
        <v>594.45460835201914</v>
      </c>
      <c r="AE10">
        <f>'IDT-1'!F10</f>
        <v>0</v>
      </c>
      <c r="AF10" s="26"/>
      <c r="AG10">
        <f t="shared" si="2"/>
        <v>594.45460835201914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6.1684999999999999</v>
      </c>
      <c r="E11">
        <f>GT_NG!T11</f>
        <v>12.167060677698975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5.7302079999999984</v>
      </c>
      <c r="O11">
        <f>TPDDL_ISGS_exbus!BB11</f>
        <v>301.34605466673207</v>
      </c>
      <c r="P11" s="77">
        <v>28.837391225689736</v>
      </c>
      <c r="Q11" s="77">
        <v>7.6899999999999995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183.45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3.11</v>
      </c>
      <c r="AB11" s="117">
        <f>-STOA!P11</f>
        <v>0</v>
      </c>
      <c r="AC11">
        <f t="shared" si="0"/>
        <v>6.3361184518688631</v>
      </c>
      <c r="AD11">
        <f t="shared" si="1"/>
        <v>561.00260429608784</v>
      </c>
      <c r="AE11">
        <f>'IDT-1'!F11</f>
        <v>0</v>
      </c>
      <c r="AF11" s="26"/>
      <c r="AG11">
        <f t="shared" si="2"/>
        <v>561.00260429608784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-76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6.1684999999999999</v>
      </c>
      <c r="E12">
        <f>GT_NG!T12</f>
        <v>12.167060677698975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5.5842079999999994</v>
      </c>
      <c r="O12">
        <f>TPDDL_ISGS_exbus!BB12</f>
        <v>300.2670481987447</v>
      </c>
      <c r="P12" s="77">
        <v>28.837391225689736</v>
      </c>
      <c r="Q12" s="77">
        <v>7.6899999999999995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183.52999999999997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3.11</v>
      </c>
      <c r="AB12" s="117">
        <f>-STOA!P12</f>
        <v>0</v>
      </c>
      <c r="AC12">
        <f t="shared" si="0"/>
        <v>6.3704330325615519</v>
      </c>
      <c r="AD12">
        <f t="shared" si="1"/>
        <v>554.82328324740786</v>
      </c>
      <c r="AE12">
        <f>'IDT-1'!F12</f>
        <v>0</v>
      </c>
      <c r="AF12" s="26"/>
      <c r="AG12">
        <f t="shared" si="2"/>
        <v>554.82328324740786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-81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6.1684999999999999</v>
      </c>
      <c r="E13">
        <f>GT_NG!T13</f>
        <v>12.167060677698975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5.706847999999999</v>
      </c>
      <c r="O13">
        <f>TPDDL_ISGS_exbus!BB13</f>
        <v>298.88104724089197</v>
      </c>
      <c r="P13" s="77">
        <v>28.837391225689736</v>
      </c>
      <c r="Q13" s="77">
        <v>7.6899999999999995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183.54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3.11</v>
      </c>
      <c r="AB13" s="117">
        <f>-STOA!P13</f>
        <v>0</v>
      </c>
      <c r="AC13">
        <f t="shared" si="0"/>
        <v>6.4126722212656189</v>
      </c>
      <c r="AD13">
        <f t="shared" si="1"/>
        <v>547.52768310085094</v>
      </c>
      <c r="AE13">
        <f>'IDT-1'!F13</f>
        <v>0</v>
      </c>
      <c r="AF13" s="26"/>
      <c r="AG13">
        <f t="shared" si="2"/>
        <v>547.52768310085094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6.1684999999999999</v>
      </c>
      <c r="E14">
        <f>GT_NG!T14</f>
        <v>12.167060677698975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5.8867199999999995</v>
      </c>
      <c r="O14">
        <f>TPDDL_ISGS_exbus!BB14</f>
        <v>298.88164324420057</v>
      </c>
      <c r="P14" s="77">
        <v>28.837391225689736</v>
      </c>
      <c r="Q14" s="77">
        <v>7.6899999999999995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183.48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</v>
      </c>
      <c r="AA14" s="117">
        <f>STOA!J14</f>
        <v>3.11</v>
      </c>
      <c r="AB14" s="117">
        <f>-STOA!P14</f>
        <v>0</v>
      </c>
      <c r="AC14">
        <f t="shared" si="0"/>
        <v>6.4581229773057114</v>
      </c>
      <c r="AD14">
        <f t="shared" si="1"/>
        <v>542.60270034811947</v>
      </c>
      <c r="AE14">
        <f>'IDT-1'!F14</f>
        <v>0</v>
      </c>
      <c r="AF14" s="26"/>
      <c r="AG14">
        <f t="shared" si="2"/>
        <v>542.60270034811947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-89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6.1684999999999999</v>
      </c>
      <c r="E15">
        <f>GT_NG!T15</f>
        <v>12.167060677698975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5.8925599999999987</v>
      </c>
      <c r="O15">
        <f>TPDDL_ISGS_exbus!BB15</f>
        <v>299.532178084892</v>
      </c>
      <c r="P15" s="77">
        <v>28.837391225689736</v>
      </c>
      <c r="Q15" s="77">
        <v>7.6899999999999995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183.3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</v>
      </c>
      <c r="AA15" s="117">
        <f>STOA!J15</f>
        <v>3.02</v>
      </c>
      <c r="AB15" s="117">
        <f>-STOA!P15</f>
        <v>0</v>
      </c>
      <c r="AC15">
        <f t="shared" si="0"/>
        <v>6.5325480960813582</v>
      </c>
      <c r="AD15">
        <f t="shared" si="1"/>
        <v>534.91465007003535</v>
      </c>
      <c r="AE15">
        <f>'IDT-1'!F15</f>
        <v>0</v>
      </c>
      <c r="AF15" s="26"/>
      <c r="AG15">
        <f t="shared" si="2"/>
        <v>534.91465007003535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6.1684999999999999</v>
      </c>
      <c r="E16">
        <f>GT_NG!T16</f>
        <v>12.167060677698975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5.814303999999999</v>
      </c>
      <c r="O16">
        <f>TPDDL_ISGS_exbus!BB16</f>
        <v>297.58591784402279</v>
      </c>
      <c r="P16" s="77">
        <v>28.837391225689736</v>
      </c>
      <c r="Q16" s="77">
        <v>7.6899999999999995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183.27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</v>
      </c>
      <c r="AA16" s="117">
        <f>STOA!J16</f>
        <v>3.02</v>
      </c>
      <c r="AB16" s="117">
        <f>-STOA!P16</f>
        <v>0</v>
      </c>
      <c r="AC16">
        <f t="shared" si="0"/>
        <v>6.5144683531617096</v>
      </c>
      <c r="AD16">
        <f t="shared" si="1"/>
        <v>532.87821357208566</v>
      </c>
      <c r="AE16">
        <f>'IDT-1'!F16</f>
        <v>0</v>
      </c>
      <c r="AF16" s="26"/>
      <c r="AG16">
        <f t="shared" si="2"/>
        <v>532.87821357208566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6.1684999999999999</v>
      </c>
      <c r="E17">
        <f>GT_NG!T17</f>
        <v>12.167060677698975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5.8189759999999993</v>
      </c>
      <c r="O17">
        <f>TPDDL_ISGS_exbus!BB17</f>
        <v>303.46331562949291</v>
      </c>
      <c r="P17" s="77">
        <v>28.837391225689736</v>
      </c>
      <c r="Q17" s="77">
        <v>7.6899999999999995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176.3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</v>
      </c>
      <c r="AA17" s="117">
        <f>STOA!J17</f>
        <v>3.02</v>
      </c>
      <c r="AB17" s="117">
        <f>-STOA!P17</f>
        <v>0</v>
      </c>
      <c r="AC17">
        <f t="shared" si="0"/>
        <v>6.5404070773626275</v>
      </c>
      <c r="AD17">
        <f t="shared" si="1"/>
        <v>527.76434463335488</v>
      </c>
      <c r="AE17">
        <f>'IDT-1'!F17</f>
        <v>0</v>
      </c>
      <c r="AF17" s="26"/>
      <c r="AG17">
        <f t="shared" si="2"/>
        <v>527.76434463335488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6.1684999999999999</v>
      </c>
      <c r="E18">
        <f>GT_NG!T18</f>
        <v>12.167060677698975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5.8750399999999994</v>
      </c>
      <c r="O18">
        <f>TPDDL_ISGS_exbus!BB18</f>
        <v>313.5701165461183</v>
      </c>
      <c r="P18" s="77">
        <v>28.837391225689736</v>
      </c>
      <c r="Q18" s="77">
        <v>7.6899999999999995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176.3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</v>
      </c>
      <c r="AA18" s="117">
        <f>STOA!J18</f>
        <v>3.02</v>
      </c>
      <c r="AB18" s="117">
        <f>-STOA!P18</f>
        <v>0</v>
      </c>
      <c r="AC18">
        <f t="shared" si="0"/>
        <v>6.6653527987177128</v>
      </c>
      <c r="AD18">
        <f t="shared" si="1"/>
        <v>533.80226382862531</v>
      </c>
      <c r="AE18">
        <f>'IDT-1'!F18</f>
        <v>0</v>
      </c>
      <c r="AF18" s="26"/>
      <c r="AG18">
        <f t="shared" si="2"/>
        <v>533.80226382862531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6.1684999999999999</v>
      </c>
      <c r="E19">
        <f>GT_NG!T19</f>
        <v>12.167060677698975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5.7745919999999993</v>
      </c>
      <c r="O19">
        <f>TPDDL_ISGS_exbus!BB19</f>
        <v>319.032717973025</v>
      </c>
      <c r="P19" s="77">
        <v>28.837391225689736</v>
      </c>
      <c r="Q19" s="77">
        <v>7.6899999999999995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176.57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</v>
      </c>
      <c r="AA19" s="117">
        <f>STOA!J19</f>
        <v>3.02</v>
      </c>
      <c r="AB19" s="117">
        <f>-STOA!P19</f>
        <v>0</v>
      </c>
      <c r="AC19">
        <f t="shared" si="0"/>
        <v>6.5906219635637555</v>
      </c>
      <c r="AD19">
        <f t="shared" si="1"/>
        <v>553.50914809068581</v>
      </c>
      <c r="AE19">
        <f>'IDT-1'!F19</f>
        <v>0</v>
      </c>
      <c r="AF19" s="26"/>
      <c r="AG19">
        <f t="shared" si="2"/>
        <v>553.50914809068581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-81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6.1684999999999999</v>
      </c>
      <c r="E20">
        <f>GT_NG!T20</f>
        <v>12.167060677698975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5.7687519999999983</v>
      </c>
      <c r="O20">
        <f>TPDDL_ISGS_exbus!BB20</f>
        <v>306.48952897118647</v>
      </c>
      <c r="P20" s="77">
        <v>26.95</v>
      </c>
      <c r="Q20" s="77">
        <v>7.6899999999999995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177.01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</v>
      </c>
      <c r="AA20" s="117">
        <f>STOA!J20</f>
        <v>3.02</v>
      </c>
      <c r="AB20" s="117">
        <f>-STOA!P20</f>
        <v>0</v>
      </c>
      <c r="AC20">
        <f t="shared" si="0"/>
        <v>6.2543784050288203</v>
      </c>
      <c r="AD20">
        <f t="shared" si="1"/>
        <v>563.84897142169257</v>
      </c>
      <c r="AE20">
        <f>'IDT-1'!F20</f>
        <v>0</v>
      </c>
      <c r="AF20" s="26"/>
      <c r="AG20">
        <f t="shared" si="2"/>
        <v>563.84897142169257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6.1684999999999999</v>
      </c>
      <c r="E21">
        <f>GT_NG!T21</f>
        <v>12.167060677698975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5.7687519999999983</v>
      </c>
      <c r="O21">
        <f>TPDDL_ISGS_exbus!BB21</f>
        <v>323.12844375228912</v>
      </c>
      <c r="P21" s="77">
        <v>28.838300530347674</v>
      </c>
      <c r="Q21" s="77">
        <v>7.6899999999999995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177.61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3.02</v>
      </c>
      <c r="AB21" s="117">
        <f>-STOA!P21</f>
        <v>0</v>
      </c>
      <c r="AC21">
        <f t="shared" si="0"/>
        <v>6.4582104098583653</v>
      </c>
      <c r="AD21">
        <f t="shared" si="1"/>
        <v>578.77235472831342</v>
      </c>
      <c r="AE21">
        <f>'IDT-1'!F21</f>
        <v>0</v>
      </c>
      <c r="AF21" s="26"/>
      <c r="AG21">
        <f t="shared" si="2"/>
        <v>578.77235472831342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-74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6.1684999999999999</v>
      </c>
      <c r="E22">
        <f>GT_NG!T22</f>
        <v>12.167060677698975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5.7804319999999985</v>
      </c>
      <c r="O22">
        <f>TPDDL_ISGS_exbus!BB22</f>
        <v>332.13610288606787</v>
      </c>
      <c r="P22" s="77">
        <v>28.838300530347674</v>
      </c>
      <c r="Q22" s="77">
        <v>7.6899999999999995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178.19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3.02</v>
      </c>
      <c r="AB22" s="117">
        <f>-STOA!P22</f>
        <v>0</v>
      </c>
      <c r="AC22">
        <f t="shared" si="0"/>
        <v>6.471659574058056</v>
      </c>
      <c r="AD22">
        <f t="shared" si="1"/>
        <v>596.35824469789236</v>
      </c>
      <c r="AE22">
        <f>'IDT-1'!F22</f>
        <v>0</v>
      </c>
      <c r="AF22" s="26"/>
      <c r="AG22">
        <f t="shared" si="2"/>
        <v>596.35824469789236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6.1684999999999999</v>
      </c>
      <c r="E23">
        <f>GT_NG!T23</f>
        <v>12.167060677698975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5.7862719999999985</v>
      </c>
      <c r="O23">
        <f>TPDDL_ISGS_exbus!BB23</f>
        <v>324.88577144124554</v>
      </c>
      <c r="P23" s="77">
        <v>28.838300530347674</v>
      </c>
      <c r="Q23" s="77">
        <v>7.6899999999999995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175.94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</v>
      </c>
      <c r="AA23" s="117">
        <f>STOA!J23</f>
        <v>3.02</v>
      </c>
      <c r="AB23" s="117">
        <f>-STOA!P23</f>
        <v>0</v>
      </c>
      <c r="AC23">
        <f t="shared" si="0"/>
        <v>5.9776563930632456</v>
      </c>
      <c r="AD23">
        <f t="shared" si="1"/>
        <v>631.1150385043394</v>
      </c>
      <c r="AE23">
        <f>'IDT-1'!F23</f>
        <v>0</v>
      </c>
      <c r="AF23" s="26"/>
      <c r="AG23">
        <f t="shared" si="2"/>
        <v>631.1150385043394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6.1684999999999999</v>
      </c>
      <c r="E24">
        <f>GT_NG!T24</f>
        <v>12.167060677698975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5.8026239999999989</v>
      </c>
      <c r="O24">
        <f>TPDDL_ISGS_exbus!BB24</f>
        <v>322.08435118544139</v>
      </c>
      <c r="P24" s="77">
        <v>28.838597549114954</v>
      </c>
      <c r="Q24" s="77">
        <v>7.6900000000000013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195.28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3.02</v>
      </c>
      <c r="AB24" s="117">
        <f>-STOA!P24</f>
        <v>0</v>
      </c>
      <c r="AC24">
        <f t="shared" si="0"/>
        <v>5.9369017282112191</v>
      </c>
      <c r="AD24">
        <f t="shared" si="1"/>
        <v>668.71102193215461</v>
      </c>
      <c r="AE24">
        <f>'IDT-1'!F24</f>
        <v>0</v>
      </c>
      <c r="AF24" s="26"/>
      <c r="AG24">
        <f t="shared" si="2"/>
        <v>668.71102193215461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6.1684999999999999</v>
      </c>
      <c r="E25">
        <f>GT_NG!T25</f>
        <v>7.8992092899427915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5.8306559999999994</v>
      </c>
      <c r="O25">
        <f>TPDDL_ISGS_exbus!BB25</f>
        <v>327.98296321654328</v>
      </c>
      <c r="P25" s="77">
        <v>52.867698001480377</v>
      </c>
      <c r="Q25" s="77">
        <v>7.6900000000000013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209.78000000000003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3.02</v>
      </c>
      <c r="AB25" s="117">
        <f>-STOA!P25</f>
        <v>0</v>
      </c>
      <c r="AC25">
        <f t="shared" si="0"/>
        <v>6.2905551874534789</v>
      </c>
      <c r="AD25">
        <f t="shared" si="1"/>
        <v>708.54526156862357</v>
      </c>
      <c r="AE25">
        <f>'IDT-1'!F25</f>
        <v>0</v>
      </c>
      <c r="AF25" s="26"/>
      <c r="AG25">
        <f t="shared" si="2"/>
        <v>708.54526156862357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6.1684999999999999</v>
      </c>
      <c r="E26">
        <f>GT_NG!T26</f>
        <v>7.8992092899427915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5.8423359999999986</v>
      </c>
      <c r="O26">
        <f>TPDDL_ISGS_exbus!BB26</f>
        <v>355.37588328284141</v>
      </c>
      <c r="P26" s="77">
        <v>71.197129032258076</v>
      </c>
      <c r="Q26" s="77">
        <v>7.6900000000000013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223.31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3.02</v>
      </c>
      <c r="AB26" s="117">
        <f>-STOA!P26</f>
        <v>0</v>
      </c>
      <c r="AC26">
        <f t="shared" si="0"/>
        <v>6.8120786611077451</v>
      </c>
      <c r="AD26">
        <f t="shared" si="1"/>
        <v>767.28776919204506</v>
      </c>
      <c r="AE26">
        <f>'IDT-1'!F26</f>
        <v>0</v>
      </c>
      <c r="AF26" s="26"/>
      <c r="AG26">
        <f t="shared" si="2"/>
        <v>767.28776919204506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6.1684999999999999</v>
      </c>
      <c r="E27">
        <f>GT_NG!T27</f>
        <v>12.167060677698975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5.5223039999999983</v>
      </c>
      <c r="O27">
        <f>TPDDL_ISGS_exbus!BB27</f>
        <v>433.39883114602162</v>
      </c>
      <c r="P27" s="77">
        <v>71.197129032258076</v>
      </c>
      <c r="Q27" s="77">
        <v>17.690000000000001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223.19000000000003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3.02</v>
      </c>
      <c r="AB27" s="117">
        <f>-STOA!P27</f>
        <v>0</v>
      </c>
      <c r="AC27">
        <f t="shared" si="0"/>
        <v>7.6067254129159867</v>
      </c>
      <c r="AD27">
        <f t="shared" si="1"/>
        <v>856.79388969117326</v>
      </c>
      <c r="AE27">
        <f>'IDT-1'!F27</f>
        <v>0</v>
      </c>
      <c r="AF27" s="26"/>
      <c r="AG27">
        <f t="shared" si="2"/>
        <v>856.79388969117326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6.1684999999999999</v>
      </c>
      <c r="E28">
        <f>GT_NG!T28</f>
        <v>12.167060677698975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5.7582399999999989</v>
      </c>
      <c r="O28">
        <f>TPDDL_ISGS_exbus!BB28</f>
        <v>497.6744696273517</v>
      </c>
      <c r="P28" s="77">
        <v>71.197129032258076</v>
      </c>
      <c r="Q28" s="77">
        <v>17.690000000000001</v>
      </c>
      <c r="R28" s="80">
        <v>0.04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251.37000000000006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3.02</v>
      </c>
      <c r="AB28" s="117">
        <f>-STOA!P28</f>
        <v>0</v>
      </c>
      <c r="AC28">
        <f t="shared" si="0"/>
        <v>8.5431472683516922</v>
      </c>
      <c r="AD28">
        <f t="shared" si="1"/>
        <v>962.26904231706771</v>
      </c>
      <c r="AE28">
        <f>'IDT-1'!F28</f>
        <v>0</v>
      </c>
      <c r="AF28" s="26"/>
      <c r="AG28">
        <f t="shared" si="2"/>
        <v>962.26904231706771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6.1684999999999999</v>
      </c>
      <c r="E29">
        <f>GT_NG!T29</f>
        <v>12.167060677698975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5.5725279999999993</v>
      </c>
      <c r="O29">
        <f>TPDDL_ISGS_exbus!BB29</f>
        <v>504.06899753002614</v>
      </c>
      <c r="P29" s="77">
        <v>71.197129032258076</v>
      </c>
      <c r="Q29" s="77">
        <v>17.690000000000001</v>
      </c>
      <c r="R29" s="80">
        <v>0.22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271.55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12.5</v>
      </c>
      <c r="Z29" s="75">
        <f>IEX!P29</f>
        <v>0</v>
      </c>
      <c r="AA29" s="117">
        <f>STOA!J29</f>
        <v>3.02</v>
      </c>
      <c r="AB29" s="117">
        <f>-STOA!P29</f>
        <v>0</v>
      </c>
      <c r="AC29">
        <f t="shared" si="0"/>
        <v>9.3098808482952258</v>
      </c>
      <c r="AD29">
        <f t="shared" si="1"/>
        <v>1048.6311246397984</v>
      </c>
      <c r="AE29">
        <f>'IDT-1'!F29</f>
        <v>0</v>
      </c>
      <c r="AF29" s="26"/>
      <c r="AG29">
        <f t="shared" si="2"/>
        <v>1048.6311246397984</v>
      </c>
      <c r="AI29" s="75">
        <f>PXIL!J29</f>
        <v>0</v>
      </c>
      <c r="AJ29" s="75">
        <f>PXIL!P29</f>
        <v>0</v>
      </c>
      <c r="AK29" s="75">
        <f>RTM_IEX!J29</f>
        <v>48.06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6.1684999999999999</v>
      </c>
      <c r="E30">
        <f>GT_NG!T30</f>
        <v>12.167060677698975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5.8808799999999986</v>
      </c>
      <c r="O30">
        <f>TPDDL_ISGS_exbus!BB30</f>
        <v>527.42419344899918</v>
      </c>
      <c r="P30" s="77">
        <v>71.197129032258076</v>
      </c>
      <c r="Q30" s="77">
        <v>17.690000000000001</v>
      </c>
      <c r="R30" s="80">
        <v>1.27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271.41000000000003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41.33</v>
      </c>
      <c r="Z30" s="75">
        <f>IEX!P30</f>
        <v>0</v>
      </c>
      <c r="AA30" s="117">
        <f>STOA!J30</f>
        <v>3.02</v>
      </c>
      <c r="AB30" s="117">
        <f>-STOA!P30</f>
        <v>0</v>
      </c>
      <c r="AC30">
        <f t="shared" si="0"/>
        <v>9.8475040699821896</v>
      </c>
      <c r="AD30">
        <f t="shared" si="1"/>
        <v>1109.1870493370845</v>
      </c>
      <c r="AE30">
        <f>'IDT-1'!F30</f>
        <v>0</v>
      </c>
      <c r="AF30" s="26"/>
      <c r="AG30">
        <f t="shared" si="2"/>
        <v>1109.1870493370845</v>
      </c>
      <c r="AI30" s="75">
        <f>PXIL!J30</f>
        <v>0</v>
      </c>
      <c r="AJ30" s="75">
        <f>PXIL!P30</f>
        <v>0</v>
      </c>
      <c r="AK30" s="75">
        <f>RTM_IEX!J30</f>
        <v>55.75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6.1684999999999999</v>
      </c>
      <c r="E31">
        <f>GT_NG!T31</f>
        <v>12.167060677698975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69.598826405867968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5.9264319999999993</v>
      </c>
      <c r="O31">
        <f>TPDDL_ISGS_exbus!BB31</f>
        <v>545.7521232693615</v>
      </c>
      <c r="P31" s="77">
        <v>71.197129032258076</v>
      </c>
      <c r="Q31" s="77">
        <v>17.690000000000001</v>
      </c>
      <c r="R31" s="80">
        <v>3.7600000000000007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271.91000000000003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73.05</v>
      </c>
      <c r="Z31" s="75">
        <f>IEX!P31</f>
        <v>0</v>
      </c>
      <c r="AA31" s="117">
        <f>STOA!J31</f>
        <v>3.02</v>
      </c>
      <c r="AB31" s="117">
        <f>-STOA!P31</f>
        <v>0</v>
      </c>
      <c r="AC31">
        <f t="shared" si="0"/>
        <v>10.559884382373015</v>
      </c>
      <c r="AD31">
        <f t="shared" si="1"/>
        <v>1189.426977250924</v>
      </c>
      <c r="AE31">
        <f>'IDT-1'!F31</f>
        <v>0</v>
      </c>
      <c r="AF31" s="26"/>
      <c r="AG31">
        <f t="shared" si="2"/>
        <v>1189.426977250924</v>
      </c>
      <c r="AI31" s="75">
        <f>PXIL!J31</f>
        <v>0</v>
      </c>
      <c r="AJ31" s="75">
        <f>PXIL!P31</f>
        <v>0</v>
      </c>
      <c r="AK31" s="75">
        <f>RTM_IEX!J31</f>
        <v>83.62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6.1684999999999999</v>
      </c>
      <c r="E32">
        <f>GT_NG!T32</f>
        <v>12.167060677698975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69.598826405867968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5.5842079999999994</v>
      </c>
      <c r="O32">
        <f>TPDDL_ISGS_exbus!BB32</f>
        <v>553.10490741316164</v>
      </c>
      <c r="P32" s="77">
        <v>71.197129032258076</v>
      </c>
      <c r="Q32" s="77">
        <v>17.690000000000001</v>
      </c>
      <c r="R32" s="80">
        <v>8.0400000000000009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276.41000000000003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94.2</v>
      </c>
      <c r="Z32" s="75">
        <f>IEX!P32</f>
        <v>0</v>
      </c>
      <c r="AA32" s="117">
        <f>STOA!J32</f>
        <v>3.02</v>
      </c>
      <c r="AB32" s="117">
        <f>-STOA!P32</f>
        <v>0</v>
      </c>
      <c r="AC32">
        <f t="shared" si="0"/>
        <v>10.922097311638456</v>
      </c>
      <c r="AD32">
        <f t="shared" si="1"/>
        <v>1230.2253244654587</v>
      </c>
      <c r="AE32">
        <f>'IDT-1'!F32</f>
        <v>0</v>
      </c>
      <c r="AF32" s="26"/>
      <c r="AG32">
        <f t="shared" si="2"/>
        <v>1230.2253244654587</v>
      </c>
      <c r="AI32" s="75">
        <f>PXIL!J32</f>
        <v>0</v>
      </c>
      <c r="AJ32" s="75">
        <f>PXIL!P32</f>
        <v>0</v>
      </c>
      <c r="AK32" s="75">
        <f>RTM_IEX!J32</f>
        <v>86.51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6.1684999999999999</v>
      </c>
      <c r="E33">
        <f>GT_NG!T33</f>
        <v>12.167060677698975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69.598826405867968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5.8189759999999993</v>
      </c>
      <c r="O33">
        <f>TPDDL_ISGS_exbus!BB33</f>
        <v>546.91916562236167</v>
      </c>
      <c r="P33" s="77">
        <v>71.197129032258076</v>
      </c>
      <c r="Q33" s="77">
        <v>17.690000000000001</v>
      </c>
      <c r="R33" s="80">
        <v>12.93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284.95000000000005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123.04</v>
      </c>
      <c r="Z33" s="75">
        <f>IEX!P33</f>
        <v>0</v>
      </c>
      <c r="AA33" s="117">
        <f>STOA!J33</f>
        <v>3.02</v>
      </c>
      <c r="AB33" s="117">
        <f>-STOA!P33</f>
        <v>0</v>
      </c>
      <c r="AC33">
        <f t="shared" si="0"/>
        <v>11.232728742279416</v>
      </c>
      <c r="AD33">
        <f t="shared" si="1"/>
        <v>1265.2137192440177</v>
      </c>
      <c r="AE33">
        <f>'IDT-1'!F33</f>
        <v>0</v>
      </c>
      <c r="AF33" s="26"/>
      <c r="AG33">
        <f t="shared" si="2"/>
        <v>1265.2137192440177</v>
      </c>
      <c r="AI33" s="75">
        <f>PXIL!J33</f>
        <v>0</v>
      </c>
      <c r="AJ33" s="75">
        <f>PXIL!P33</f>
        <v>0</v>
      </c>
      <c r="AK33" s="75">
        <f>RTM_IEX!J33</f>
        <v>80.739999999999995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6.1684999999999999</v>
      </c>
      <c r="E34">
        <f>GT_NG!T34</f>
        <v>8.0411340939470559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69.598826405867968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5.7185279999999992</v>
      </c>
      <c r="O34">
        <f>TPDDL_ISGS_exbus!BB34</f>
        <v>546.76806079316157</v>
      </c>
      <c r="P34" s="77">
        <v>71.197129032258076</v>
      </c>
      <c r="Q34" s="77">
        <v>17.690000000000001</v>
      </c>
      <c r="R34" s="80">
        <v>17.2</v>
      </c>
      <c r="S34" s="80">
        <v>0</v>
      </c>
      <c r="T34" s="78">
        <f>SUMPRODUCT(LTA!F34:AJ34,LTA!F$101:AJ$101,LTA!F$105:AJ$105)</f>
        <v>7.17</v>
      </c>
      <c r="U34" s="78">
        <f>SUMPRODUCT(LTA!F34:AJ34,LTA!F$102:AJ$102,LTA!F$105:AJ$105)</f>
        <v>297.57000000000005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146.1</v>
      </c>
      <c r="Z34" s="75">
        <f>IEX!P34</f>
        <v>0</v>
      </c>
      <c r="AA34" s="117">
        <f>STOA!J34</f>
        <v>3.02</v>
      </c>
      <c r="AB34" s="117">
        <f>-STOA!P34</f>
        <v>0</v>
      </c>
      <c r="AC34">
        <f t="shared" si="0"/>
        <v>11.360790923445437</v>
      </c>
      <c r="AD34">
        <f t="shared" si="1"/>
        <v>1279.6381776498999</v>
      </c>
      <c r="AE34">
        <f>'IDT-1'!F34</f>
        <v>0</v>
      </c>
      <c r="AF34" s="26"/>
      <c r="AG34">
        <f t="shared" si="2"/>
        <v>1279.6381776498999</v>
      </c>
      <c r="AI34" s="75">
        <f>PXIL!J34</f>
        <v>0</v>
      </c>
      <c r="AJ34" s="75">
        <f>PXIL!P34</f>
        <v>0</v>
      </c>
      <c r="AK34" s="75">
        <f>RTM_IEX!J34</f>
        <v>58.63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6.1684999999999999</v>
      </c>
      <c r="E35">
        <f>GT_NG!T35</f>
        <v>12.167060677698975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5.706847999999999</v>
      </c>
      <c r="O35">
        <f>TPDDL_ISGS_exbus!BB35</f>
        <v>543.82196141888653</v>
      </c>
      <c r="P35" s="77">
        <v>71.197129032258076</v>
      </c>
      <c r="Q35" s="77">
        <v>17.690000000000001</v>
      </c>
      <c r="R35" s="80">
        <v>17.2</v>
      </c>
      <c r="S35" s="80">
        <v>0</v>
      </c>
      <c r="T35" s="78">
        <f>SUMPRODUCT(LTA!F35:AJ35,LTA!F$101:AJ$101,LTA!F$105:AJ$105)</f>
        <v>10.48</v>
      </c>
      <c r="U35" s="78">
        <f>SUMPRODUCT(LTA!F35:AJ35,LTA!F$102:AJ$102,LTA!F$105:AJ$105)</f>
        <v>307.78000000000009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172.05</v>
      </c>
      <c r="Z35" s="75">
        <f>IEX!P35</f>
        <v>0</v>
      </c>
      <c r="AA35" s="117">
        <f>STOA!J35</f>
        <v>2.88</v>
      </c>
      <c r="AB35" s="117">
        <f>-STOA!P35</f>
        <v>0</v>
      </c>
      <c r="AC35">
        <f t="shared" si="0"/>
        <v>11.4550329465172</v>
      </c>
      <c r="AD35">
        <f t="shared" si="1"/>
        <v>1290.2532564304372</v>
      </c>
      <c r="AE35">
        <f>'IDT-1'!F35</f>
        <v>0</v>
      </c>
      <c r="AF35" s="26"/>
      <c r="AG35">
        <f t="shared" si="2"/>
        <v>1290.2532564304372</v>
      </c>
      <c r="AI35" s="75">
        <f>PXIL!J35</f>
        <v>0</v>
      </c>
      <c r="AJ35" s="75">
        <f>PXIL!P35</f>
        <v>0</v>
      </c>
      <c r="AK35" s="75">
        <f>RTM_IEX!J35</f>
        <v>28.84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6.1684999999999999</v>
      </c>
      <c r="E36">
        <f>GT_NG!T36</f>
        <v>12.167060677698975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5.7687519999999983</v>
      </c>
      <c r="O36">
        <f>TPDDL_ISGS_exbus!BB36</f>
        <v>540.00492327552115</v>
      </c>
      <c r="P36" s="77">
        <v>71.197129032258076</v>
      </c>
      <c r="Q36" s="77">
        <v>17.690000000000001</v>
      </c>
      <c r="R36" s="80">
        <v>17.2</v>
      </c>
      <c r="S36" s="80">
        <v>0</v>
      </c>
      <c r="T36" s="78">
        <f>SUMPRODUCT(LTA!F36:AJ36,LTA!F$101:AJ$101,LTA!F$105:AJ$105)</f>
        <v>17.190000000000001</v>
      </c>
      <c r="U36" s="78">
        <f>SUMPRODUCT(LTA!F36:AJ36,LTA!F$102:AJ$102,LTA!F$105:AJ$105)</f>
        <v>319.19000000000005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185.51</v>
      </c>
      <c r="Z36" s="75">
        <f>IEX!P36</f>
        <v>0</v>
      </c>
      <c r="AA36" s="117">
        <f>STOA!J36</f>
        <v>2.88</v>
      </c>
      <c r="AB36" s="117">
        <f>-STOA!P36</f>
        <v>0</v>
      </c>
      <c r="AC36">
        <f t="shared" si="0"/>
        <v>11.699891766055583</v>
      </c>
      <c r="AD36">
        <f t="shared" si="1"/>
        <v>1317.8332634675332</v>
      </c>
      <c r="AE36">
        <f>'IDT-1'!F36</f>
        <v>0</v>
      </c>
      <c r="AF36" s="26"/>
      <c r="AG36">
        <f t="shared" si="2"/>
        <v>1317.8332634675332</v>
      </c>
      <c r="AI36" s="75">
        <f>PXIL!J36</f>
        <v>0</v>
      </c>
      <c r="AJ36" s="75">
        <f>PXIL!P36</f>
        <v>0</v>
      </c>
      <c r="AK36" s="75">
        <f>RTM_IEX!J36</f>
        <v>28.84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6.1684999999999999</v>
      </c>
      <c r="E37">
        <f>GT_NG!T37</f>
        <v>12.167060677698975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5.5223039999999983</v>
      </c>
      <c r="O37">
        <f>TPDDL_ISGS_exbus!BB37</f>
        <v>520.93615912932114</v>
      </c>
      <c r="P37" s="77">
        <v>71.197129032258076</v>
      </c>
      <c r="Q37" s="77">
        <v>17.690000000000001</v>
      </c>
      <c r="R37" s="80">
        <v>17.2</v>
      </c>
      <c r="S37" s="80">
        <v>0</v>
      </c>
      <c r="T37" s="78">
        <f>SUMPRODUCT(LTA!F37:AJ37,LTA!F$101:AJ$101,LTA!F$105:AJ$105)</f>
        <v>16.37</v>
      </c>
      <c r="U37" s="78">
        <f>SUMPRODUCT(LTA!F37:AJ37,LTA!F$102:AJ$102,LTA!F$105:AJ$105)</f>
        <v>331.32000000000005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197.05</v>
      </c>
      <c r="Z37" s="75">
        <f>IEX!P37</f>
        <v>0</v>
      </c>
      <c r="AA37" s="117">
        <f>STOA!J37</f>
        <v>2.88</v>
      </c>
      <c r="AB37" s="117">
        <f>-STOA!P37</f>
        <v>0</v>
      </c>
      <c r="AC37">
        <f t="shared" si="0"/>
        <v>11.646341899169023</v>
      </c>
      <c r="AD37">
        <f t="shared" si="1"/>
        <v>1311.8016011882198</v>
      </c>
      <c r="AE37">
        <f>'IDT-1'!F37</f>
        <v>0</v>
      </c>
      <c r="AF37" s="26"/>
      <c r="AG37">
        <f t="shared" si="2"/>
        <v>1311.8016011882198</v>
      </c>
      <c r="AI37" s="75">
        <f>PXIL!J37</f>
        <v>0</v>
      </c>
      <c r="AJ37" s="75">
        <f>PXIL!P37</f>
        <v>0</v>
      </c>
      <c r="AK37" s="75">
        <f>RTM_IEX!J37</f>
        <v>19.22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6.1684999999999999</v>
      </c>
      <c r="E38">
        <f>GT_NG!T38</f>
        <v>12.167060677698975</v>
      </c>
      <c r="F38">
        <f>GT_Spot!T38</f>
        <v>0</v>
      </c>
      <c r="G38">
        <f>PPCL_NG!T38</f>
        <v>33.86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5.5281439999999993</v>
      </c>
      <c r="O38">
        <f>TPDDL_ISGS_exbus!BB38</f>
        <v>502.53870142352105</v>
      </c>
      <c r="P38" s="77">
        <v>71.197129032258076</v>
      </c>
      <c r="Q38" s="77">
        <v>17.690000000000001</v>
      </c>
      <c r="R38" s="80">
        <v>17.2</v>
      </c>
      <c r="S38" s="80">
        <v>0</v>
      </c>
      <c r="T38" s="78">
        <f>SUMPRODUCT(LTA!F38:AJ38,LTA!F$101:AJ$101,LTA!F$105:AJ$105)</f>
        <v>15.27</v>
      </c>
      <c r="U38" s="78">
        <f>SUMPRODUCT(LTA!F38:AJ38,LTA!F$102:AJ$102,LTA!F$105:AJ$105)</f>
        <v>343.74000000000007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198.97</v>
      </c>
      <c r="Z38" s="75">
        <f>IEX!P38</f>
        <v>0</v>
      </c>
      <c r="AA38" s="117">
        <f>STOA!J38</f>
        <v>2.88</v>
      </c>
      <c r="AB38" s="117">
        <f>-STOA!P38</f>
        <v>0</v>
      </c>
      <c r="AC38">
        <f t="shared" si="0"/>
        <v>11.643402213801888</v>
      </c>
      <c r="AD38">
        <f t="shared" si="1"/>
        <v>1271.292923167787</v>
      </c>
      <c r="AE38">
        <f>'IDT-1'!F38</f>
        <v>0</v>
      </c>
      <c r="AF38" s="26"/>
      <c r="AG38">
        <f t="shared" si="2"/>
        <v>1271.292923167787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6.1684999999999999</v>
      </c>
      <c r="E39">
        <f>GT_NG!T39</f>
        <v>12.072498029944837</v>
      </c>
      <c r="F39">
        <f>GT_Spot!T39</f>
        <v>0</v>
      </c>
      <c r="G39">
        <f>PPCL_NG!T39</f>
        <v>33.86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5.5386559999999987</v>
      </c>
      <c r="O39">
        <f>TPDDL_ISGS_exbus!BB39</f>
        <v>489.21484064972111</v>
      </c>
      <c r="P39" s="77">
        <v>71.197129032258076</v>
      </c>
      <c r="Q39" s="77">
        <v>17.690000000000001</v>
      </c>
      <c r="R39" s="80">
        <v>17.2</v>
      </c>
      <c r="S39" s="80">
        <v>0</v>
      </c>
      <c r="T39" s="78">
        <f>SUMPRODUCT(LTA!F39:AJ39,LTA!F$101:AJ$101,LTA!F$105:AJ$105)</f>
        <v>15.870000000000001</v>
      </c>
      <c r="U39" s="78">
        <f>SUMPRODUCT(LTA!F39:AJ39,LTA!F$102:AJ$102,LTA!F$105:AJ$105)</f>
        <v>332.19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267.20999999999998</v>
      </c>
      <c r="Z39" s="75">
        <f>IEX!P39</f>
        <v>0</v>
      </c>
      <c r="AA39" s="117">
        <f>STOA!J39</f>
        <v>2.88</v>
      </c>
      <c r="AB39" s="117">
        <f>-STOA!P39</f>
        <v>0</v>
      </c>
      <c r="AC39">
        <f t="shared" si="0"/>
        <v>12.295908418958073</v>
      </c>
      <c r="AD39">
        <f t="shared" si="1"/>
        <v>1284.5225055410767</v>
      </c>
      <c r="AE39">
        <f>'IDT-1'!F39</f>
        <v>0</v>
      </c>
      <c r="AF39" s="26"/>
      <c r="AG39">
        <f t="shared" si="2"/>
        <v>1284.5225055410767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6.1684999999999999</v>
      </c>
      <c r="E40">
        <f>GT_NG!T40</f>
        <v>11.806470746832028</v>
      </c>
      <c r="F40">
        <f>GT_Spot!T40</f>
        <v>0</v>
      </c>
      <c r="G40">
        <f>PPCL_NG!T40</f>
        <v>33.86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5.6227519999999993</v>
      </c>
      <c r="O40">
        <f>TPDDL_ISGS_exbus!BB40</f>
        <v>475.43621905512106</v>
      </c>
      <c r="P40" s="77">
        <v>71.197129032258076</v>
      </c>
      <c r="Q40" s="77">
        <v>17.690000000000001</v>
      </c>
      <c r="R40" s="80">
        <v>17.2</v>
      </c>
      <c r="S40" s="80">
        <v>0</v>
      </c>
      <c r="T40" s="78">
        <f>SUMPRODUCT(LTA!F40:AJ40,LTA!F$101:AJ$101,LTA!F$105:AJ$105)</f>
        <v>15.65</v>
      </c>
      <c r="U40" s="78">
        <f>SUMPRODUCT(LTA!F40:AJ40,LTA!F$102:AJ$102,LTA!F$105:AJ$105)</f>
        <v>331.88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311.43</v>
      </c>
      <c r="Z40" s="75">
        <f>IEX!P40</f>
        <v>0</v>
      </c>
      <c r="AA40" s="117">
        <f>STOA!J40</f>
        <v>2.88</v>
      </c>
      <c r="AB40" s="117">
        <f>-STOA!P40</f>
        <v>0</v>
      </c>
      <c r="AC40">
        <f t="shared" si="0"/>
        <v>12.246793090357363</v>
      </c>
      <c r="AD40">
        <f t="shared" si="1"/>
        <v>1349.3010679919644</v>
      </c>
      <c r="AE40">
        <f>'IDT-1'!F40</f>
        <v>0</v>
      </c>
      <c r="AF40" s="26"/>
      <c r="AG40">
        <f t="shared" si="2"/>
        <v>1349.3010679919644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6.1684999999999999</v>
      </c>
      <c r="E41">
        <f>GT_NG!T41</f>
        <v>11.806470746832028</v>
      </c>
      <c r="F41">
        <f>GT_Spot!T41</f>
        <v>0</v>
      </c>
      <c r="G41">
        <f>PPCL_NG!T41</f>
        <v>33.86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6.0615034168564916</v>
      </c>
      <c r="M41">
        <f>EDWPCL!W41</f>
        <v>0</v>
      </c>
      <c r="N41">
        <f>'MSW BWN'!W41</f>
        <v>5.6904959999999987</v>
      </c>
      <c r="O41">
        <f>TPDDL_ISGS_exbus!BB41</f>
        <v>481.64039253524641</v>
      </c>
      <c r="P41" s="77">
        <v>71.197129032258076</v>
      </c>
      <c r="Q41" s="77">
        <v>17.690000000000001</v>
      </c>
      <c r="R41" s="80">
        <v>17.2</v>
      </c>
      <c r="S41" s="80">
        <v>0</v>
      </c>
      <c r="T41" s="78">
        <f>SUMPRODUCT(LTA!F41:AJ41,LTA!F$101:AJ$101,LTA!F$105:AJ$105)</f>
        <v>14.719999999999999</v>
      </c>
      <c r="U41" s="78">
        <f>SUMPRODUCT(LTA!F41:AJ41,LTA!F$102:AJ$102,LTA!F$105:AJ$105)</f>
        <v>339.96999999999997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342.19</v>
      </c>
      <c r="Z41" s="75">
        <f>IEX!P41</f>
        <v>0</v>
      </c>
      <c r="AA41" s="117">
        <f>STOA!J41</f>
        <v>2.88</v>
      </c>
      <c r="AB41" s="117">
        <f>-STOA!P41</f>
        <v>0</v>
      </c>
      <c r="AC41">
        <f t="shared" si="0"/>
        <v>12.805095527234501</v>
      </c>
      <c r="AD41">
        <f t="shared" si="1"/>
        <v>1442.3193962039588</v>
      </c>
      <c r="AE41">
        <f>'IDT-1'!F41</f>
        <v>0</v>
      </c>
      <c r="AF41" s="26"/>
      <c r="AG41">
        <f t="shared" si="2"/>
        <v>1442.3193962039588</v>
      </c>
      <c r="AI41" s="75">
        <f>PXIL!J41</f>
        <v>0</v>
      </c>
      <c r="AJ41" s="75">
        <f>PXIL!P41</f>
        <v>0</v>
      </c>
      <c r="AK41" s="75">
        <f>RTM_IEX!J41</f>
        <v>34.450000000000003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6.1684999999999999</v>
      </c>
      <c r="E42">
        <f>GT_NG!T42</f>
        <v>11.806470746832028</v>
      </c>
      <c r="F42">
        <f>GT_Spot!T42</f>
        <v>0</v>
      </c>
      <c r="G42">
        <f>PPCL_NG!T42</f>
        <v>37.71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5.6507839999999989</v>
      </c>
      <c r="O42">
        <f>TPDDL_ISGS_exbus!BB42</f>
        <v>474.44839939784646</v>
      </c>
      <c r="P42" s="77">
        <v>71.197129032258076</v>
      </c>
      <c r="Q42" s="77">
        <v>17.690000000000001</v>
      </c>
      <c r="R42" s="80">
        <v>17.2</v>
      </c>
      <c r="S42" s="80">
        <v>0</v>
      </c>
      <c r="T42" s="78">
        <f>SUMPRODUCT(LTA!F42:AJ42,LTA!F$101:AJ$101,LTA!F$105:AJ$105)</f>
        <v>16.89</v>
      </c>
      <c r="U42" s="78">
        <f>SUMPRODUCT(LTA!F42:AJ42,LTA!F$102:AJ$102,LTA!F$105:AJ$105)</f>
        <v>348.78999999999996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352.76</v>
      </c>
      <c r="Z42" s="75">
        <f>IEX!P42</f>
        <v>0</v>
      </c>
      <c r="AA42" s="117">
        <f>STOA!J42</f>
        <v>2.88</v>
      </c>
      <c r="AB42" s="117">
        <f>-STOA!P42</f>
        <v>0</v>
      </c>
      <c r="AC42">
        <f t="shared" si="0"/>
        <v>13.144719046140416</v>
      </c>
      <c r="AD42">
        <f t="shared" si="1"/>
        <v>1480.5733543789067</v>
      </c>
      <c r="AE42">
        <f>'IDT-1'!F42</f>
        <v>0</v>
      </c>
      <c r="AF42" s="26"/>
      <c r="AG42">
        <f t="shared" si="2"/>
        <v>1480.5733543789067</v>
      </c>
      <c r="AI42" s="75">
        <f>PXIL!J42</f>
        <v>0</v>
      </c>
      <c r="AJ42" s="75">
        <f>PXIL!P42</f>
        <v>0</v>
      </c>
      <c r="AK42" s="75">
        <f>RTM_IEX!J42</f>
        <v>54.8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6.1684999999999999</v>
      </c>
      <c r="E43">
        <f>GT_NG!T43</f>
        <v>11.806470746832028</v>
      </c>
      <c r="F43">
        <f>GT_Spot!T43</f>
        <v>0</v>
      </c>
      <c r="G43">
        <f>PPCL_NG!T43</f>
        <v>37.71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6.1148063781321182</v>
      </c>
      <c r="M43">
        <f>EDWPCL!W43</f>
        <v>0</v>
      </c>
      <c r="N43">
        <f>'MSW BWN'!W43</f>
        <v>5.4884319999999995</v>
      </c>
      <c r="O43">
        <f>TPDDL_ISGS_exbus!BB43</f>
        <v>475.23374643995425</v>
      </c>
      <c r="P43" s="77">
        <v>71.197129032258076</v>
      </c>
      <c r="Q43" s="77">
        <v>17.690000000000001</v>
      </c>
      <c r="R43" s="80">
        <v>17.2</v>
      </c>
      <c r="S43" s="80">
        <v>0</v>
      </c>
      <c r="T43" s="78">
        <f>SUMPRODUCT(LTA!F43:AJ43,LTA!F$101:AJ$101,LTA!F$105:AJ$105)</f>
        <v>12.809999999999999</v>
      </c>
      <c r="U43" s="78">
        <f>SUMPRODUCT(LTA!F43:AJ43,LTA!F$102:AJ$102,LTA!F$105:AJ$105)</f>
        <v>352.72999999999996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363.33</v>
      </c>
      <c r="Z43" s="75">
        <f>IEX!P43</f>
        <v>0</v>
      </c>
      <c r="AA43" s="117">
        <f>STOA!J43</f>
        <v>2.88</v>
      </c>
      <c r="AB43" s="117">
        <f>-STOA!P43</f>
        <v>0</v>
      </c>
      <c r="AC43">
        <f t="shared" si="0"/>
        <v>13.089727944455154</v>
      </c>
      <c r="AD43">
        <f t="shared" si="1"/>
        <v>1474.3793566527213</v>
      </c>
      <c r="AE43">
        <f>'IDT-1'!F43</f>
        <v>0</v>
      </c>
      <c r="AF43" s="26"/>
      <c r="AG43">
        <f t="shared" si="2"/>
        <v>1474.3793566527213</v>
      </c>
      <c r="AI43" s="75">
        <f>PXIL!J43</f>
        <v>0</v>
      </c>
      <c r="AJ43" s="75">
        <f>PXIL!P43</f>
        <v>0</v>
      </c>
      <c r="AK43" s="75">
        <f>RTM_IEX!J43</f>
        <v>37.51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6.1684999999999999</v>
      </c>
      <c r="E44">
        <f>GT_NG!T44</f>
        <v>11.806470746832028</v>
      </c>
      <c r="F44">
        <f>GT_Spot!T44</f>
        <v>0</v>
      </c>
      <c r="G44">
        <f>PPCL_NG!T44</f>
        <v>41.57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5.3984959999999997</v>
      </c>
      <c r="O44">
        <f>TPDDL_ISGS_exbus!BB44</f>
        <v>466.79944941365426</v>
      </c>
      <c r="P44" s="77">
        <v>71.197129032258076</v>
      </c>
      <c r="Q44" s="77">
        <v>17.690000000000001</v>
      </c>
      <c r="R44" s="80">
        <v>17.2</v>
      </c>
      <c r="S44" s="80">
        <v>0</v>
      </c>
      <c r="T44" s="78">
        <f>SUMPRODUCT(LTA!F44:AJ44,LTA!F$101:AJ$101,LTA!F$105:AJ$105)</f>
        <v>19.060000000000002</v>
      </c>
      <c r="U44" s="78">
        <f>SUMPRODUCT(LTA!F44:AJ44,LTA!F$102:AJ$102,LTA!F$105:AJ$105)</f>
        <v>359.40999999999997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368.14</v>
      </c>
      <c r="Z44" s="75">
        <f>IEX!P44</f>
        <v>0</v>
      </c>
      <c r="AA44" s="117">
        <f>STOA!J44</f>
        <v>2.88</v>
      </c>
      <c r="AB44" s="117">
        <f>-STOA!P44</f>
        <v>0</v>
      </c>
      <c r="AC44">
        <f t="shared" si="0"/>
        <v>13.226196151879524</v>
      </c>
      <c r="AD44">
        <f t="shared" si="1"/>
        <v>1489.7506392889754</v>
      </c>
      <c r="AE44">
        <f>'IDT-1'!F44</f>
        <v>0</v>
      </c>
      <c r="AF44" s="26"/>
      <c r="AG44">
        <f t="shared" si="2"/>
        <v>1489.7506392889754</v>
      </c>
      <c r="AI44" s="75">
        <f>PXIL!J44</f>
        <v>0</v>
      </c>
      <c r="AJ44" s="75">
        <f>PXIL!P44</f>
        <v>0</v>
      </c>
      <c r="AK44" s="75">
        <f>RTM_IEX!J44</f>
        <v>39.93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6.1684999999999999</v>
      </c>
      <c r="E45">
        <f>GT_NG!T45</f>
        <v>11.806470746832028</v>
      </c>
      <c r="F45">
        <f>GT_Spot!T45</f>
        <v>0</v>
      </c>
      <c r="G45">
        <f>PPCL_NG!T45</f>
        <v>41.57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5.3599519999999998</v>
      </c>
      <c r="O45">
        <f>TPDDL_ISGS_exbus!BB45</f>
        <v>446.23292745002112</v>
      </c>
      <c r="P45" s="77">
        <v>71.197129032258076</v>
      </c>
      <c r="Q45" s="77">
        <v>17.690000000000001</v>
      </c>
      <c r="R45" s="80">
        <v>17.2</v>
      </c>
      <c r="S45" s="80">
        <v>0</v>
      </c>
      <c r="T45" s="78">
        <f>SUMPRODUCT(LTA!F45:AJ45,LTA!F$101:AJ$101,LTA!F$105:AJ$105)</f>
        <v>21.98</v>
      </c>
      <c r="U45" s="78">
        <f>SUMPRODUCT(LTA!F45:AJ45,LTA!F$102:AJ$102,LTA!F$105:AJ$105)</f>
        <v>366.41999999999996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356.61</v>
      </c>
      <c r="Z45" s="75">
        <f>IEX!P45</f>
        <v>0</v>
      </c>
      <c r="AA45" s="117">
        <f>STOA!J45</f>
        <v>2.88</v>
      </c>
      <c r="AB45" s="117">
        <f>-STOA!P45</f>
        <v>0</v>
      </c>
      <c r="AC45">
        <f t="shared" si="0"/>
        <v>13.356039571399554</v>
      </c>
      <c r="AD45">
        <f t="shared" si="1"/>
        <v>1504.3757299058225</v>
      </c>
      <c r="AE45">
        <f>'IDT-1'!F45</f>
        <v>0</v>
      </c>
      <c r="AF45" s="26"/>
      <c r="AG45">
        <f t="shared" si="2"/>
        <v>1504.3757299058225</v>
      </c>
      <c r="AI45" s="75">
        <f>PXIL!J45</f>
        <v>0</v>
      </c>
      <c r="AJ45" s="75">
        <f>PXIL!P45</f>
        <v>0</v>
      </c>
      <c r="AK45" s="75">
        <f>RTM_IEX!J45</f>
        <v>76.89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6.1684999999999999</v>
      </c>
      <c r="E46">
        <f>GT_NG!T46</f>
        <v>11.806470746832028</v>
      </c>
      <c r="F46">
        <f>GT_Spot!T46</f>
        <v>0</v>
      </c>
      <c r="G46">
        <f>PPCL_NG!T46</f>
        <v>45.42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6.0683371298405469</v>
      </c>
      <c r="M46">
        <f>EDWPCL!W46</f>
        <v>0</v>
      </c>
      <c r="N46">
        <f>'MSW BWN'!W46</f>
        <v>4.9733439999999991</v>
      </c>
      <c r="O46">
        <f>TPDDL_ISGS_exbus!BB46</f>
        <v>446.23292745002112</v>
      </c>
      <c r="P46" s="77">
        <v>71.197129032258076</v>
      </c>
      <c r="Q46" s="77">
        <v>17.690000000000001</v>
      </c>
      <c r="R46" s="80">
        <v>17.2</v>
      </c>
      <c r="S46" s="80">
        <v>0</v>
      </c>
      <c r="T46" s="78">
        <f>SUMPRODUCT(LTA!F46:AJ46,LTA!F$101:AJ$101,LTA!F$105:AJ$105)</f>
        <v>75.61</v>
      </c>
      <c r="U46" s="78">
        <f>SUMPRODUCT(LTA!F46:AJ46,LTA!F$102:AJ$102,LTA!F$105:AJ$105)</f>
        <v>371.41999999999996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338.34</v>
      </c>
      <c r="Z46" s="75">
        <f>IEX!P46</f>
        <v>0</v>
      </c>
      <c r="AA46" s="117">
        <f>STOA!J46</f>
        <v>2.88</v>
      </c>
      <c r="AB46" s="117">
        <f>-STOA!P46</f>
        <v>0</v>
      </c>
      <c r="AC46">
        <f t="shared" si="0"/>
        <v>13.741259033558777</v>
      </c>
      <c r="AD46">
        <f t="shared" si="1"/>
        <v>1547.7654493253931</v>
      </c>
      <c r="AE46">
        <f>'IDT-1'!F46</f>
        <v>0</v>
      </c>
      <c r="AF46" s="26"/>
      <c r="AG46">
        <f t="shared" si="2"/>
        <v>1547.7654493253931</v>
      </c>
      <c r="AI46" s="75">
        <f>PXIL!J46</f>
        <v>0</v>
      </c>
      <c r="AJ46" s="75">
        <f>PXIL!P46</f>
        <v>0</v>
      </c>
      <c r="AK46" s="75">
        <f>RTM_IEX!J46</f>
        <v>76.900000000000006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6.1684999999999999</v>
      </c>
      <c r="E47">
        <f>GT_NG!T47</f>
        <v>11.806470746832028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69.598826405867968</v>
      </c>
      <c r="J47">
        <f>Bawana_RLNG!T47</f>
        <v>0</v>
      </c>
      <c r="K47">
        <f>Bawana_Spot!T47</f>
        <v>0</v>
      </c>
      <c r="L47">
        <f>TWOMCL!S47</f>
        <v>6.0027334851936223</v>
      </c>
      <c r="M47">
        <f>EDWPCL!W47</f>
        <v>0</v>
      </c>
      <c r="N47">
        <f>'MSW BWN'!W47</f>
        <v>4.865888</v>
      </c>
      <c r="O47">
        <f>TPDDL_ISGS_exbus!BB47</f>
        <v>437.82115217292113</v>
      </c>
      <c r="P47" s="77">
        <v>71.197129032258076</v>
      </c>
      <c r="Q47" s="77">
        <v>17.690000000000001</v>
      </c>
      <c r="R47" s="80">
        <v>17.2</v>
      </c>
      <c r="S47" s="80">
        <v>0</v>
      </c>
      <c r="T47" s="78">
        <f>SUMPRODUCT(LTA!F47:AJ47,LTA!F$101:AJ$101,LTA!F$105:AJ$105)</f>
        <v>81.430000000000007</v>
      </c>
      <c r="U47" s="78">
        <f>SUMPRODUCT(LTA!F47:AJ47,LTA!F$102:AJ$102,LTA!F$105:AJ$105)</f>
        <v>376.46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333.53</v>
      </c>
      <c r="Z47" s="75">
        <f>IEX!P47</f>
        <v>0</v>
      </c>
      <c r="AA47" s="117">
        <f>STOA!J47</f>
        <v>2.88</v>
      </c>
      <c r="AB47" s="117">
        <f>-STOA!P47</f>
        <v>0</v>
      </c>
      <c r="AC47">
        <f t="shared" si="0"/>
        <v>13.853301193523389</v>
      </c>
      <c r="AD47">
        <f t="shared" si="1"/>
        <v>1560.3854707977707</v>
      </c>
      <c r="AE47">
        <f>'IDT-1'!F47</f>
        <v>0</v>
      </c>
      <c r="AF47" s="26"/>
      <c r="AG47">
        <f t="shared" si="2"/>
        <v>1560.3854707977707</v>
      </c>
      <c r="AI47" s="75">
        <f>PXIL!J47</f>
        <v>0</v>
      </c>
      <c r="AJ47" s="75">
        <f>PXIL!P47</f>
        <v>0</v>
      </c>
      <c r="AK47" s="75">
        <f>RTM_IEX!J47</f>
        <v>86.5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6.1684999999999999</v>
      </c>
      <c r="E48">
        <f>GT_NG!T48</f>
        <v>11.806470746832028</v>
      </c>
      <c r="F48">
        <f>GT_Spot!T48</f>
        <v>0</v>
      </c>
      <c r="G48">
        <f>PPCL_NG!T48</f>
        <v>62.658072059321249</v>
      </c>
      <c r="H48">
        <f>PPCL_Spot!T48</f>
        <v>0</v>
      </c>
      <c r="I48">
        <f>Bawana_NG!T48</f>
        <v>69.598826405867968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5.0013759999999987</v>
      </c>
      <c r="O48">
        <f>TPDDL_ISGS_exbus!BB48</f>
        <v>437.82115217292113</v>
      </c>
      <c r="P48" s="77">
        <v>71.197129032258076</v>
      </c>
      <c r="Q48" s="77">
        <v>17.690000000000001</v>
      </c>
      <c r="R48" s="80">
        <v>17.2</v>
      </c>
      <c r="S48" s="80">
        <v>0</v>
      </c>
      <c r="T48" s="78">
        <f>SUMPRODUCT(LTA!F48:AJ48,LTA!F$101:AJ$101,LTA!F$105:AJ$105)</f>
        <v>95.25</v>
      </c>
      <c r="U48" s="78">
        <f>SUMPRODUCT(LTA!F48:AJ48,LTA!F$102:AJ$102,LTA!F$105:AJ$105)</f>
        <v>380.12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314.32</v>
      </c>
      <c r="Z48" s="75">
        <f>IEX!P48</f>
        <v>0</v>
      </c>
      <c r="AA48" s="117">
        <f>STOA!J48</f>
        <v>2.88</v>
      </c>
      <c r="AB48" s="117">
        <f>-STOA!P48</f>
        <v>0</v>
      </c>
      <c r="AC48">
        <f t="shared" si="0"/>
        <v>13.942265186654739</v>
      </c>
      <c r="AD48">
        <f t="shared" si="1"/>
        <v>1570.4060514786563</v>
      </c>
      <c r="AE48">
        <f>'IDT-1'!F48</f>
        <v>0</v>
      </c>
      <c r="AF48" s="26"/>
      <c r="AG48">
        <f t="shared" si="2"/>
        <v>1570.4060514786563</v>
      </c>
      <c r="AI48" s="75">
        <f>PXIL!J48</f>
        <v>0</v>
      </c>
      <c r="AJ48" s="75">
        <f>PXIL!P48</f>
        <v>0</v>
      </c>
      <c r="AK48" s="75">
        <f>RTM_IEX!J48</f>
        <v>86.51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6.1684999999999999</v>
      </c>
      <c r="E49">
        <f>GT_NG!T49</f>
        <v>11.806470746832028</v>
      </c>
      <c r="F49">
        <f>GT_Spot!T49</f>
        <v>0</v>
      </c>
      <c r="G49">
        <f>PPCL_NG!T49</f>
        <v>62.658072059321249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5.9835990888382682</v>
      </c>
      <c r="M49">
        <f>EDWPCL!W49</f>
        <v>0</v>
      </c>
      <c r="N49">
        <f>'MSW BWN'!W49</f>
        <v>4.9453119999999995</v>
      </c>
      <c r="O49">
        <f>TPDDL_ISGS_exbus!BB49</f>
        <v>438.39718226060688</v>
      </c>
      <c r="P49" s="77">
        <v>71.197129032258076</v>
      </c>
      <c r="Q49" s="77">
        <v>17.690000000000001</v>
      </c>
      <c r="R49" s="80">
        <v>17.2</v>
      </c>
      <c r="S49" s="80">
        <v>0</v>
      </c>
      <c r="T49" s="78">
        <f>SUMPRODUCT(LTA!F49:AJ49,LTA!F$101:AJ$101,LTA!F$105:AJ$105)</f>
        <v>102.6</v>
      </c>
      <c r="U49" s="78">
        <f>SUMPRODUCT(LTA!F49:AJ49,LTA!F$102:AJ$102,LTA!F$105:AJ$105)</f>
        <v>382.69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295.08999999999997</v>
      </c>
      <c r="Z49" s="75">
        <f>IEX!P49</f>
        <v>0</v>
      </c>
      <c r="AA49" s="117">
        <f>STOA!J49</f>
        <v>2.88</v>
      </c>
      <c r="AB49" s="117">
        <f>-STOA!P49</f>
        <v>0</v>
      </c>
      <c r="AC49">
        <f t="shared" si="0"/>
        <v>13.609871133653138</v>
      </c>
      <c r="AD49">
        <f t="shared" si="1"/>
        <v>1532.9663940542036</v>
      </c>
      <c r="AE49">
        <f>'IDT-1'!F49</f>
        <v>0</v>
      </c>
      <c r="AF49" s="26"/>
      <c r="AG49">
        <f t="shared" si="2"/>
        <v>1532.9663940542036</v>
      </c>
      <c r="AI49" s="75">
        <f>PXIL!J49</f>
        <v>0</v>
      </c>
      <c r="AJ49" s="75">
        <f>PXIL!P49</f>
        <v>0</v>
      </c>
      <c r="AK49" s="75">
        <f>RTM_IEX!J49</f>
        <v>57.67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6.1684999999999999</v>
      </c>
      <c r="E50">
        <f>GT_NG!T50</f>
        <v>11.806470746832028</v>
      </c>
      <c r="F50">
        <f>GT_Spot!T50</f>
        <v>0</v>
      </c>
      <c r="G50">
        <f>PPCL_NG!T50</f>
        <v>62.658072059321249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4.5808959999999992</v>
      </c>
      <c r="O50">
        <f>TPDDL_ISGS_exbus!BB50</f>
        <v>438.39718226060688</v>
      </c>
      <c r="P50" s="77">
        <v>71.197129032258076</v>
      </c>
      <c r="Q50" s="77">
        <v>17.690000000000001</v>
      </c>
      <c r="R50" s="80">
        <v>17.2</v>
      </c>
      <c r="S50" s="80">
        <v>0</v>
      </c>
      <c r="T50" s="78">
        <f>SUMPRODUCT(LTA!F50:AJ50,LTA!F$101:AJ$101,LTA!F$105:AJ$105)</f>
        <v>107.39</v>
      </c>
      <c r="U50" s="78">
        <f>SUMPRODUCT(LTA!F50:AJ50,LTA!F$102:AJ$102,LTA!F$105:AJ$105)</f>
        <v>385.31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275.86</v>
      </c>
      <c r="Z50" s="75">
        <f>IEX!P50</f>
        <v>0</v>
      </c>
      <c r="AA50" s="117">
        <f>STOA!J50</f>
        <v>2.88</v>
      </c>
      <c r="AB50" s="117">
        <f>-STOA!P50</f>
        <v>0</v>
      </c>
      <c r="AC50">
        <f t="shared" si="0"/>
        <v>13.503908355054733</v>
      </c>
      <c r="AD50">
        <f t="shared" si="1"/>
        <v>1521.0311319920741</v>
      </c>
      <c r="AE50">
        <f>'IDT-1'!F50</f>
        <v>0</v>
      </c>
      <c r="AF50" s="26"/>
      <c r="AG50">
        <f t="shared" si="2"/>
        <v>1521.0311319920741</v>
      </c>
      <c r="AI50" s="75">
        <f>PXIL!J50</f>
        <v>0</v>
      </c>
      <c r="AJ50" s="75">
        <f>PXIL!P50</f>
        <v>0</v>
      </c>
      <c r="AK50" s="75">
        <f>RTM_IEX!J50</f>
        <v>57.67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6.1684999999999999</v>
      </c>
      <c r="E51">
        <f>GT_NG!T51</f>
        <v>11.806470746832028</v>
      </c>
      <c r="F51">
        <f>GT_Spot!T51</f>
        <v>0</v>
      </c>
      <c r="G51">
        <f>PPCL_NG!T51</f>
        <v>62.658072059321249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6.0546697038724373</v>
      </c>
      <c r="M51">
        <f>EDWPCL!W51</f>
        <v>0</v>
      </c>
      <c r="N51">
        <f>'MSW BWN'!W51</f>
        <v>4.5692159999999991</v>
      </c>
      <c r="O51">
        <f>TPDDL_ISGS_exbus!BB51</f>
        <v>442.08583728030271</v>
      </c>
      <c r="P51" s="77">
        <v>71.197129032258076</v>
      </c>
      <c r="Q51" s="77">
        <v>17.690000000000001</v>
      </c>
      <c r="R51" s="80">
        <v>17.2</v>
      </c>
      <c r="S51" s="80">
        <v>0</v>
      </c>
      <c r="T51" s="78">
        <f>SUMPRODUCT(LTA!F51:AJ51,LTA!F$101:AJ$101,LTA!F$105:AJ$105)</f>
        <v>92.15</v>
      </c>
      <c r="U51" s="78">
        <f>SUMPRODUCT(LTA!F51:AJ51,LTA!F$102:AJ$102,LTA!F$105:AJ$105)</f>
        <v>393.45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234.54</v>
      </c>
      <c r="Z51" s="75">
        <f>IEX!P51</f>
        <v>0</v>
      </c>
      <c r="AA51" s="117">
        <f>STOA!J51</f>
        <v>2.79</v>
      </c>
      <c r="AB51" s="117">
        <f>-STOA!P51</f>
        <v>0</v>
      </c>
      <c r="AC51">
        <f t="shared" si="0"/>
        <v>12.855039074438762</v>
      </c>
      <c r="AD51">
        <f t="shared" si="1"/>
        <v>1447.9448557481476</v>
      </c>
      <c r="AE51">
        <f>'IDT-1'!F51</f>
        <v>0</v>
      </c>
      <c r="AF51" s="26"/>
      <c r="AG51">
        <f t="shared" si="2"/>
        <v>1447.9448557481476</v>
      </c>
      <c r="AI51" s="75">
        <f>PXIL!J51</f>
        <v>0</v>
      </c>
      <c r="AJ51" s="75">
        <f>PXIL!P51</f>
        <v>0</v>
      </c>
      <c r="AK51" s="75">
        <f>RTM_IEX!J51</f>
        <v>28.84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6.1684999999999999</v>
      </c>
      <c r="E52">
        <f>GT_NG!T52</f>
        <v>11.806470746832028</v>
      </c>
      <c r="F52">
        <f>GT_Spot!T52</f>
        <v>0</v>
      </c>
      <c r="G52">
        <f>PPCL_NG!T52</f>
        <v>62.658072059321249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4.6533119999999988</v>
      </c>
      <c r="O52">
        <f>TPDDL_ISGS_exbus!BB52</f>
        <v>440.32675731181746</v>
      </c>
      <c r="P52" s="77">
        <v>71.197129032258076</v>
      </c>
      <c r="Q52" s="77">
        <v>17.690000000000001</v>
      </c>
      <c r="R52" s="80">
        <v>17.2</v>
      </c>
      <c r="S52" s="80">
        <v>0</v>
      </c>
      <c r="T52" s="78">
        <f>SUMPRODUCT(LTA!F52:AJ52,LTA!F$101:AJ$101,LTA!F$105:AJ$105)</f>
        <v>94.820000000000007</v>
      </c>
      <c r="U52" s="78">
        <f>SUMPRODUCT(LTA!F52:AJ52,LTA!F$102:AJ$102,LTA!F$105:AJ$105)</f>
        <v>394.22999999999996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213.38</v>
      </c>
      <c r="Z52" s="75">
        <f>IEX!P52</f>
        <v>0</v>
      </c>
      <c r="AA52" s="117">
        <f>STOA!J52</f>
        <v>2.79</v>
      </c>
      <c r="AB52" s="117">
        <f>-STOA!P52</f>
        <v>0</v>
      </c>
      <c r="AC52">
        <f t="shared" si="0"/>
        <v>12.68508587630539</v>
      </c>
      <c r="AD52">
        <f t="shared" si="1"/>
        <v>1428.801945522034</v>
      </c>
      <c r="AE52">
        <f>'IDT-1'!F52</f>
        <v>0</v>
      </c>
      <c r="AF52" s="26"/>
      <c r="AG52">
        <f t="shared" si="2"/>
        <v>1428.801945522034</v>
      </c>
      <c r="AI52" s="75">
        <f>PXIL!J52</f>
        <v>0</v>
      </c>
      <c r="AJ52" s="75">
        <f>PXIL!P52</f>
        <v>0</v>
      </c>
      <c r="AK52" s="75">
        <f>RTM_IEX!J52</f>
        <v>28.84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6.1684999999999999</v>
      </c>
      <c r="E53">
        <f>GT_NG!T53</f>
        <v>11.806470746832028</v>
      </c>
      <c r="F53">
        <f>GT_Spot!T53</f>
        <v>0</v>
      </c>
      <c r="G53">
        <f>PPCL_NG!T53</f>
        <v>62.658072059321249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5.5281439999999993</v>
      </c>
      <c r="O53">
        <f>TPDDL_ISGS_exbus!BB53</f>
        <v>443.4363960042553</v>
      </c>
      <c r="P53" s="77">
        <v>71.197129032258076</v>
      </c>
      <c r="Q53" s="77">
        <v>17.690000000000001</v>
      </c>
      <c r="R53" s="80">
        <v>17.2</v>
      </c>
      <c r="S53" s="80">
        <v>0</v>
      </c>
      <c r="T53" s="78">
        <f>SUMPRODUCT(LTA!F53:AJ53,LTA!F$101:AJ$101,LTA!F$105:AJ$105)</f>
        <v>97.48</v>
      </c>
      <c r="U53" s="78">
        <f>SUMPRODUCT(LTA!F53:AJ53,LTA!F$102:AJ$102,LTA!F$105:AJ$105)</f>
        <v>390.54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186.47</v>
      </c>
      <c r="Z53" s="75">
        <f>IEX!P53</f>
        <v>0</v>
      </c>
      <c r="AA53" s="117">
        <f>STOA!J53</f>
        <v>2.79</v>
      </c>
      <c r="AB53" s="117">
        <f>-STOA!P53</f>
        <v>0</v>
      </c>
      <c r="AC53">
        <f t="shared" si="0"/>
        <v>12.442438406453723</v>
      </c>
      <c r="AD53">
        <f t="shared" si="1"/>
        <v>1351.2490636843236</v>
      </c>
      <c r="AE53">
        <f>'IDT-1'!F53</f>
        <v>0</v>
      </c>
      <c r="AF53" s="26"/>
      <c r="AG53">
        <f t="shared" si="2"/>
        <v>1351.2490636843236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6.1684999999999999</v>
      </c>
      <c r="E54">
        <f>GT_NG!T54</f>
        <v>11.490141235114926</v>
      </c>
      <c r="F54">
        <f>GT_Spot!T54</f>
        <v>0</v>
      </c>
      <c r="G54">
        <f>PPCL_NG!T54</f>
        <v>62.658072059321249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6.0327199999999985</v>
      </c>
      <c r="O54">
        <f>TPDDL_ISGS_exbus!BB54</f>
        <v>443.43643495836028</v>
      </c>
      <c r="P54" s="77">
        <v>71.197129032258076</v>
      </c>
      <c r="Q54" s="77">
        <v>17.690000000000001</v>
      </c>
      <c r="R54" s="80">
        <v>17.2</v>
      </c>
      <c r="S54" s="80">
        <v>0</v>
      </c>
      <c r="T54" s="78">
        <f>SUMPRODUCT(LTA!F54:AJ54,LTA!F$101:AJ$101,LTA!F$105:AJ$105)</f>
        <v>102.68</v>
      </c>
      <c r="U54" s="78">
        <f>SUMPRODUCT(LTA!F54:AJ54,LTA!F$102:AJ$102,LTA!F$105:AJ$105)</f>
        <v>390.59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128.80000000000001</v>
      </c>
      <c r="Z54" s="75">
        <f>IEX!P54</f>
        <v>0</v>
      </c>
      <c r="AA54" s="117">
        <f>STOA!J54</f>
        <v>2.79</v>
      </c>
      <c r="AB54" s="117">
        <f>-STOA!P54</f>
        <v>0</v>
      </c>
      <c r="AC54">
        <f t="shared" si="0"/>
        <v>11.760846130291855</v>
      </c>
      <c r="AD54">
        <f t="shared" si="1"/>
        <v>1324.6989414028733</v>
      </c>
      <c r="AE54">
        <f>'IDT-1'!F54</f>
        <v>0</v>
      </c>
      <c r="AF54" s="26"/>
      <c r="AG54">
        <f t="shared" si="2"/>
        <v>1324.6989414028733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6.1684999999999999</v>
      </c>
      <c r="E55">
        <f>GT_NG!T55</f>
        <v>11.490141235114926</v>
      </c>
      <c r="F55">
        <f>GT_Spot!T55</f>
        <v>0</v>
      </c>
      <c r="G55">
        <f>PPCL_NG!T55</f>
        <v>62.658072059321249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6.1226559999999983</v>
      </c>
      <c r="O55">
        <f>TPDDL_ISGS_exbus!BB55</f>
        <v>446.77914683998608</v>
      </c>
      <c r="P55" s="77">
        <v>71.197129032258076</v>
      </c>
      <c r="Q55" s="77">
        <v>0</v>
      </c>
      <c r="R55" s="80">
        <v>17.2</v>
      </c>
      <c r="S55" s="80">
        <v>0</v>
      </c>
      <c r="T55" s="78">
        <f>SUMPRODUCT(LTA!F55:AJ55,LTA!F$101:AJ$101,LTA!F$105:AJ$105)</f>
        <v>114.68</v>
      </c>
      <c r="U55" s="78">
        <f>SUMPRODUCT(LTA!F55:AJ55,LTA!F$102:AJ$102,LTA!F$105:AJ$105)</f>
        <v>389.92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47.1</v>
      </c>
      <c r="Z55" s="75">
        <f>IEX!P55</f>
        <v>0</v>
      </c>
      <c r="AA55" s="117">
        <f>STOA!J55</f>
        <v>2.79</v>
      </c>
      <c r="AB55" s="117">
        <f>-STOA!P55</f>
        <v>0</v>
      </c>
      <c r="AC55">
        <f t="shared" si="0"/>
        <v>11.815156908647738</v>
      </c>
      <c r="AD55">
        <f t="shared" si="1"/>
        <v>1150.0172785061429</v>
      </c>
      <c r="AE55">
        <f>'IDT-1'!F55</f>
        <v>0</v>
      </c>
      <c r="AF55" s="26"/>
      <c r="AG55">
        <f t="shared" si="2"/>
        <v>1150.0172785061429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6.1684999999999999</v>
      </c>
      <c r="E56">
        <f>GT_NG!T56</f>
        <v>11.490141235114926</v>
      </c>
      <c r="F56">
        <f>GT_Spot!T56</f>
        <v>0</v>
      </c>
      <c r="G56">
        <f>PPCL_NG!T56</f>
        <v>62.658072059321249</v>
      </c>
      <c r="H56">
        <f>PPCL_Spot!T56</f>
        <v>0</v>
      </c>
      <c r="I56">
        <f>Bawana_NG!T56</f>
        <v>55.92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6.0829439999999995</v>
      </c>
      <c r="O56">
        <f>TPDDL_ISGS_exbus!BB56</f>
        <v>447.33950011937469</v>
      </c>
      <c r="P56" s="77">
        <v>71.197129032258076</v>
      </c>
      <c r="Q56" s="77">
        <v>0</v>
      </c>
      <c r="R56" s="80">
        <v>17.2</v>
      </c>
      <c r="S56" s="80">
        <v>0</v>
      </c>
      <c r="T56" s="78">
        <f>SUMPRODUCT(LTA!F56:AJ56,LTA!F$101:AJ$101,LTA!F$105:AJ$105)</f>
        <v>114.68</v>
      </c>
      <c r="U56" s="78">
        <f>SUMPRODUCT(LTA!F56:AJ56,LTA!F$102:AJ$102,LTA!F$105:AJ$105)</f>
        <v>400.05999999999995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2.79</v>
      </c>
      <c r="AB56" s="117">
        <f>-STOA!P56</f>
        <v>0</v>
      </c>
      <c r="AC56">
        <f t="shared" si="0"/>
        <v>11.196544001462453</v>
      </c>
      <c r="AD56">
        <f t="shared" si="1"/>
        <v>1120.516532692717</v>
      </c>
      <c r="AE56">
        <f>'IDT-1'!F56</f>
        <v>0</v>
      </c>
      <c r="AF56" s="26"/>
      <c r="AG56">
        <f t="shared" si="2"/>
        <v>1120.516532692717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6.1684999999999999</v>
      </c>
      <c r="E57">
        <f>GT_NG!T57</f>
        <v>11.490141235114926</v>
      </c>
      <c r="F57">
        <f>GT_Spot!T57</f>
        <v>0</v>
      </c>
      <c r="G57">
        <f>PPCL_NG!T57</f>
        <v>62.658072059321249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5.9649759999999992</v>
      </c>
      <c r="O57">
        <f>TPDDL_ISGS_exbus!BB57</f>
        <v>450.38148179869745</v>
      </c>
      <c r="P57" s="77">
        <v>71.197129032258076</v>
      </c>
      <c r="Q57" s="77">
        <v>0</v>
      </c>
      <c r="R57" s="80">
        <v>17.2</v>
      </c>
      <c r="S57" s="80">
        <v>0</v>
      </c>
      <c r="T57" s="78">
        <f>SUMPRODUCT(LTA!F57:AJ57,LTA!F$101:AJ$101,LTA!F$105:AJ$105)</f>
        <v>114.68</v>
      </c>
      <c r="U57" s="78">
        <f>SUMPRODUCT(LTA!F57:AJ57,LTA!F$102:AJ$102,LTA!F$105:AJ$105)</f>
        <v>399.71000000000004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2.79</v>
      </c>
      <c r="AB57" s="117">
        <f>-STOA!P57</f>
        <v>0</v>
      </c>
      <c r="AC57">
        <f t="shared" si="0"/>
        <v>10.61136639528682</v>
      </c>
      <c r="AD57">
        <f t="shared" si="1"/>
        <v>1195.2257239782155</v>
      </c>
      <c r="AE57">
        <f>'IDT-1'!F57</f>
        <v>0</v>
      </c>
      <c r="AF57" s="26"/>
      <c r="AG57">
        <f t="shared" si="2"/>
        <v>1195.2257239782155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6.1684999999999999</v>
      </c>
      <c r="E58">
        <f>GT_NG!T58</f>
        <v>11.490141235114926</v>
      </c>
      <c r="F58">
        <f>GT_Spot!T58</f>
        <v>0</v>
      </c>
      <c r="G58">
        <f>PPCL_NG!T58</f>
        <v>62.658072059321249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5.903071999999999</v>
      </c>
      <c r="O58">
        <f>TPDDL_ISGS_exbus!BB58</f>
        <v>450.38120773857742</v>
      </c>
      <c r="P58" s="77">
        <v>71.197129032258076</v>
      </c>
      <c r="Q58" s="77">
        <v>0</v>
      </c>
      <c r="R58" s="80">
        <v>17.2</v>
      </c>
      <c r="S58" s="80">
        <v>0</v>
      </c>
      <c r="T58" s="78">
        <f>SUMPRODUCT(LTA!F58:AJ58,LTA!F$101:AJ$101,LTA!F$105:AJ$105)</f>
        <v>114.58</v>
      </c>
      <c r="U58" s="78">
        <f>SUMPRODUCT(LTA!F58:AJ58,LTA!F$102:AJ$102,LTA!F$105:AJ$105)</f>
        <v>396.32000000000005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2.79</v>
      </c>
      <c r="AB58" s="117">
        <f>-STOA!P58</f>
        <v>0</v>
      </c>
      <c r="AC58">
        <f t="shared" si="0"/>
        <v>10.707003228357767</v>
      </c>
      <c r="AD58">
        <f t="shared" si="1"/>
        <v>1205.9979090850247</v>
      </c>
      <c r="AE58">
        <f>'IDT-1'!F58</f>
        <v>0</v>
      </c>
      <c r="AF58" s="26"/>
      <c r="AG58">
        <f t="shared" si="2"/>
        <v>1205.9979090850247</v>
      </c>
      <c r="AI58" s="75">
        <f>PXIL!J58</f>
        <v>0</v>
      </c>
      <c r="AJ58" s="75">
        <f>PXIL!P58</f>
        <v>0</v>
      </c>
      <c r="AK58" s="75">
        <f>RTM_IEX!J58</f>
        <v>14.42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6.1684999999999999</v>
      </c>
      <c r="E59">
        <f>GT_NG!T59</f>
        <v>11.490141235114926</v>
      </c>
      <c r="F59">
        <f>GT_Spot!T59</f>
        <v>0</v>
      </c>
      <c r="G59">
        <f>PPCL_NG!T59</f>
        <v>62.658072059321249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5.6904959999999987</v>
      </c>
      <c r="O59">
        <f>TPDDL_ISGS_exbus!BB59</f>
        <v>450.42597737348672</v>
      </c>
      <c r="P59" s="77">
        <v>71.197129032258076</v>
      </c>
      <c r="Q59" s="77">
        <v>0</v>
      </c>
      <c r="R59" s="80">
        <v>17.2</v>
      </c>
      <c r="S59" s="80">
        <v>0</v>
      </c>
      <c r="T59" s="78">
        <f>SUMPRODUCT(LTA!F59:AJ59,LTA!F$101:AJ$101,LTA!F$105:AJ$105)</f>
        <v>114.37</v>
      </c>
      <c r="U59" s="78">
        <f>SUMPRODUCT(LTA!F59:AJ59,LTA!F$102:AJ$102,LTA!F$105:AJ$105)</f>
        <v>391.92999999999995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2.79</v>
      </c>
      <c r="AB59" s="117">
        <f>-STOA!P59</f>
        <v>0</v>
      </c>
      <c r="AC59">
        <f t="shared" si="0"/>
        <v>10.644894532344965</v>
      </c>
      <c r="AD59">
        <f t="shared" si="1"/>
        <v>1199.0022114159465</v>
      </c>
      <c r="AE59">
        <f>'IDT-1'!F59</f>
        <v>0</v>
      </c>
      <c r="AF59" s="26"/>
      <c r="AG59">
        <f t="shared" si="2"/>
        <v>1199.0022114159465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6.1684999999999999</v>
      </c>
      <c r="E60">
        <f>GT_NG!T60</f>
        <v>11.490141235114926</v>
      </c>
      <c r="F60">
        <f>GT_Spot!T60</f>
        <v>0</v>
      </c>
      <c r="G60">
        <f>PPCL_NG!T60</f>
        <v>62.658072059321249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5.6683039999999982</v>
      </c>
      <c r="O60">
        <f>TPDDL_ISGS_exbus!BB60</f>
        <v>450.42602412871628</v>
      </c>
      <c r="P60" s="77">
        <v>71.197129032258076</v>
      </c>
      <c r="Q60" s="77">
        <v>0</v>
      </c>
      <c r="R60" s="80">
        <v>17.2</v>
      </c>
      <c r="S60" s="80">
        <v>0</v>
      </c>
      <c r="T60" s="78">
        <f>SUMPRODUCT(LTA!F60:AJ60,LTA!F$101:AJ$101,LTA!F$105:AJ$105)</f>
        <v>111.91</v>
      </c>
      <c r="U60" s="78">
        <f>SUMPRODUCT(LTA!F60:AJ60,LTA!F$102:AJ$102,LTA!F$105:AJ$105)</f>
        <v>386.73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15.38</v>
      </c>
      <c r="Z60" s="75">
        <f>IEX!P60</f>
        <v>0</v>
      </c>
      <c r="AA60" s="117">
        <f>STOA!J60</f>
        <v>2.79</v>
      </c>
      <c r="AB60" s="117">
        <f>-STOA!P60</f>
        <v>0</v>
      </c>
      <c r="AC60">
        <f t="shared" si="0"/>
        <v>10.712635654190986</v>
      </c>
      <c r="AD60">
        <f t="shared" si="1"/>
        <v>1206.6323250493301</v>
      </c>
      <c r="AE60">
        <f>'IDT-1'!F60</f>
        <v>0</v>
      </c>
      <c r="AF60" s="26"/>
      <c r="AG60">
        <f t="shared" si="2"/>
        <v>1206.6323250493301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6.1684999999999999</v>
      </c>
      <c r="E61">
        <f>GT_NG!T61</f>
        <v>11.490141235114926</v>
      </c>
      <c r="F61">
        <f>GT_Spot!T61</f>
        <v>0</v>
      </c>
      <c r="G61">
        <f>PPCL_NG!T61</f>
        <v>62.658072059321249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5.6741439999999992</v>
      </c>
      <c r="O61">
        <f>TPDDL_ISGS_exbus!BB61</f>
        <v>457.58259696164737</v>
      </c>
      <c r="P61" s="77">
        <v>71.197129032258076</v>
      </c>
      <c r="Q61" s="77">
        <v>0</v>
      </c>
      <c r="R61" s="80">
        <v>17.2</v>
      </c>
      <c r="S61" s="80">
        <v>0</v>
      </c>
      <c r="T61" s="78">
        <f>SUMPRODUCT(LTA!F61:AJ61,LTA!F$101:AJ$101,LTA!F$105:AJ$105)</f>
        <v>109.4</v>
      </c>
      <c r="U61" s="78">
        <f>SUMPRODUCT(LTA!F61:AJ61,LTA!F$102:AJ$102,LTA!F$105:AJ$105)</f>
        <v>380.92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28.83</v>
      </c>
      <c r="Z61" s="75">
        <f>IEX!P61</f>
        <v>0</v>
      </c>
      <c r="AA61" s="117">
        <f>STOA!J61</f>
        <v>2.79</v>
      </c>
      <c r="AB61" s="117">
        <f>-STOA!P61</f>
        <v>0</v>
      </c>
      <c r="AC61">
        <f t="shared" si="0"/>
        <v>10.820780903386142</v>
      </c>
      <c r="AD61">
        <f t="shared" si="1"/>
        <v>1218.8134126632208</v>
      </c>
      <c r="AE61">
        <f>'IDT-1'!F61</f>
        <v>0</v>
      </c>
      <c r="AF61" s="26"/>
      <c r="AG61">
        <f t="shared" si="2"/>
        <v>1218.8134126632208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6.1684999999999999</v>
      </c>
      <c r="E62">
        <f>GT_NG!T62</f>
        <v>11.490141235114926</v>
      </c>
      <c r="F62">
        <f>GT_Spot!T62</f>
        <v>0</v>
      </c>
      <c r="G62">
        <f>PPCL_NG!T62</f>
        <v>62.658072059321249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6.1079726651480648</v>
      </c>
      <c r="M62">
        <f>EDWPCL!W62</f>
        <v>0</v>
      </c>
      <c r="N62">
        <f>'MSW BWN'!W62</f>
        <v>5.8189759999999993</v>
      </c>
      <c r="O62">
        <f>TPDDL_ISGS_exbus!BB62</f>
        <v>457.58265976617139</v>
      </c>
      <c r="P62" s="77">
        <v>71.197129032258076</v>
      </c>
      <c r="Q62" s="77">
        <v>0</v>
      </c>
      <c r="R62" s="80">
        <v>17.2</v>
      </c>
      <c r="S62" s="80">
        <v>0</v>
      </c>
      <c r="T62" s="78">
        <f>SUMPRODUCT(LTA!F62:AJ62,LTA!F$101:AJ$101,LTA!F$105:AJ$105)</f>
        <v>102.63</v>
      </c>
      <c r="U62" s="78">
        <f>SUMPRODUCT(LTA!F62:AJ62,LTA!F$102:AJ$102,LTA!F$105:AJ$105)</f>
        <v>374.07000000000005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39.4</v>
      </c>
      <c r="Z62" s="75">
        <f>IEX!P62</f>
        <v>0</v>
      </c>
      <c r="AA62" s="117">
        <f>STOA!J62</f>
        <v>2.79</v>
      </c>
      <c r="AB62" s="117">
        <f>-STOA!P62</f>
        <v>0</v>
      </c>
      <c r="AC62">
        <f t="shared" si="0"/>
        <v>10.795050382935884</v>
      </c>
      <c r="AD62">
        <f t="shared" si="1"/>
        <v>1215.9152204052327</v>
      </c>
      <c r="AE62">
        <f>'IDT-1'!F62</f>
        <v>0</v>
      </c>
      <c r="AF62" s="26"/>
      <c r="AG62">
        <f t="shared" si="2"/>
        <v>1215.9152204052327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6.1684999999999999</v>
      </c>
      <c r="E63">
        <f>GT_NG!T63</f>
        <v>11.490141235114926</v>
      </c>
      <c r="F63">
        <f>GT_Spot!T63</f>
        <v>0</v>
      </c>
      <c r="G63">
        <f>PPCL_NG!T63</f>
        <v>62.658072059321249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5.8423359999999986</v>
      </c>
      <c r="O63">
        <f>TPDDL_ISGS_exbus!BB63</f>
        <v>450.43884696396674</v>
      </c>
      <c r="P63" s="77">
        <v>71.197129032258076</v>
      </c>
      <c r="Q63" s="77">
        <v>0</v>
      </c>
      <c r="R63" s="80">
        <v>17.2</v>
      </c>
      <c r="S63" s="80">
        <v>0</v>
      </c>
      <c r="T63" s="78">
        <f>SUMPRODUCT(LTA!F63:AJ63,LTA!F$101:AJ$101,LTA!F$105:AJ$105)</f>
        <v>98.35</v>
      </c>
      <c r="U63" s="78">
        <f>SUMPRODUCT(LTA!F63:AJ63,LTA!F$102:AJ$102,LTA!F$105:AJ$105)</f>
        <v>367.03999999999996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26.91</v>
      </c>
      <c r="Z63" s="75">
        <f>IEX!P63</f>
        <v>0</v>
      </c>
      <c r="AA63" s="117">
        <f>STOA!J63</f>
        <v>2.79</v>
      </c>
      <c r="AB63" s="117">
        <f>-STOA!P63</f>
        <v>0</v>
      </c>
      <c r="AC63">
        <f t="shared" si="0"/>
        <v>10.523115993006552</v>
      </c>
      <c r="AD63">
        <f t="shared" si="1"/>
        <v>1185.2855195759198</v>
      </c>
      <c r="AE63">
        <f>'IDT-1'!F63</f>
        <v>0</v>
      </c>
      <c r="AF63" s="26"/>
      <c r="AG63">
        <f t="shared" si="2"/>
        <v>1185.2855195759198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6.1684999999999999</v>
      </c>
      <c r="E64">
        <f>GT_NG!T64</f>
        <v>11.490141235114926</v>
      </c>
      <c r="F64">
        <f>GT_Spot!T64</f>
        <v>0</v>
      </c>
      <c r="G64">
        <f>PPCL_NG!T64</f>
        <v>62.658072059321249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5.7021759999999988</v>
      </c>
      <c r="O64">
        <f>TPDDL_ISGS_exbus!BB64</f>
        <v>450.11606093015632</v>
      </c>
      <c r="P64" s="77">
        <v>71.197129032258076</v>
      </c>
      <c r="Q64" s="77">
        <v>0</v>
      </c>
      <c r="R64" s="80">
        <v>17.2</v>
      </c>
      <c r="S64" s="80">
        <v>0</v>
      </c>
      <c r="T64" s="78">
        <f>SUMPRODUCT(LTA!F64:AJ64,LTA!F$101:AJ$101,LTA!F$105:AJ$105)</f>
        <v>92.04</v>
      </c>
      <c r="U64" s="78">
        <f>SUMPRODUCT(LTA!F64:AJ64,LTA!F$102:AJ$102,LTA!F$105:AJ$105)</f>
        <v>358.36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28.84</v>
      </c>
      <c r="Z64" s="75">
        <f>IEX!P64</f>
        <v>0</v>
      </c>
      <c r="AA64" s="117">
        <f>STOA!J64</f>
        <v>2.79</v>
      </c>
      <c r="AB64" s="117">
        <f>-STOA!P64</f>
        <v>0</v>
      </c>
      <c r="AC64">
        <f t="shared" si="0"/>
        <v>10.40411406790902</v>
      </c>
      <c r="AD64">
        <f t="shared" si="1"/>
        <v>1171.8815754672069</v>
      </c>
      <c r="AE64">
        <f>'IDT-1'!F64</f>
        <v>0</v>
      </c>
      <c r="AF64" s="26"/>
      <c r="AG64">
        <f t="shared" si="2"/>
        <v>1171.8815754672069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6.1684999999999999</v>
      </c>
      <c r="E65">
        <f>GT_NG!T65</f>
        <v>11.490141235114926</v>
      </c>
      <c r="F65">
        <f>GT_Spot!T65</f>
        <v>0</v>
      </c>
      <c r="G65">
        <f>PPCL_NG!T65</f>
        <v>62.658072059321249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5.706847999999999</v>
      </c>
      <c r="O65">
        <f>TPDDL_ISGS_exbus!BB65</f>
        <v>450.36384504693132</v>
      </c>
      <c r="P65" s="77">
        <v>71.197129032258076</v>
      </c>
      <c r="Q65" s="77">
        <v>0</v>
      </c>
      <c r="R65" s="80">
        <v>17.2</v>
      </c>
      <c r="S65" s="80">
        <v>0</v>
      </c>
      <c r="T65" s="78">
        <f>SUMPRODUCT(LTA!F65:AJ65,LTA!F$101:AJ$101,LTA!F$105:AJ$105)</f>
        <v>86.9</v>
      </c>
      <c r="U65" s="78">
        <f>SUMPRODUCT(LTA!F65:AJ65,LTA!F$102:AJ$102,LTA!F$105:AJ$105)</f>
        <v>345.01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3.84</v>
      </c>
      <c r="Z65" s="75">
        <f>IEX!P65</f>
        <v>0</v>
      </c>
      <c r="AA65" s="117">
        <f>STOA!J65</f>
        <v>2.79</v>
      </c>
      <c r="AB65" s="117">
        <f>-STOA!P65</f>
        <v>0</v>
      </c>
      <c r="AC65">
        <f t="shared" si="0"/>
        <v>10.023623681736639</v>
      </c>
      <c r="AD65">
        <f t="shared" si="1"/>
        <v>1129.0245219701542</v>
      </c>
      <c r="AE65">
        <f>'IDT-1'!F65</f>
        <v>42</v>
      </c>
      <c r="AF65" s="26"/>
      <c r="AG65">
        <f t="shared" si="2"/>
        <v>1171.0245219701542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6.1684999999999999</v>
      </c>
      <c r="E66">
        <f>GT_NG!T66</f>
        <v>11.490141235114926</v>
      </c>
      <c r="F66">
        <f>GT_Spot!T66</f>
        <v>0</v>
      </c>
      <c r="G66">
        <f>PPCL_NG!T66</f>
        <v>62.658072059321249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5.5842079999999994</v>
      </c>
      <c r="O66">
        <f>TPDDL_ISGS_exbus!BB66</f>
        <v>453.01758061386352</v>
      </c>
      <c r="P66" s="77">
        <v>71.197129032258076</v>
      </c>
      <c r="Q66" s="77">
        <v>0</v>
      </c>
      <c r="R66" s="80">
        <v>17.2</v>
      </c>
      <c r="S66" s="80">
        <v>0</v>
      </c>
      <c r="T66" s="78">
        <f>SUMPRODUCT(LTA!F66:AJ66,LTA!F$101:AJ$101,LTA!F$105:AJ$105)</f>
        <v>80.350000000000009</v>
      </c>
      <c r="U66" s="78">
        <f>SUMPRODUCT(LTA!F66:AJ66,LTA!F$102:AJ$102,LTA!F$105:AJ$105)</f>
        <v>334.38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15.38</v>
      </c>
      <c r="Z66" s="75">
        <f>IEX!P66</f>
        <v>0</v>
      </c>
      <c r="AA66" s="117">
        <f>STOA!J66</f>
        <v>2.79</v>
      </c>
      <c r="AB66" s="117">
        <f>-STOA!P66</f>
        <v>0</v>
      </c>
      <c r="AC66">
        <f t="shared" si="0"/>
        <v>9.9962653227256464</v>
      </c>
      <c r="AD66">
        <f t="shared" si="1"/>
        <v>1125.9429758960978</v>
      </c>
      <c r="AE66">
        <f>'IDT-1'!F66</f>
        <v>42</v>
      </c>
      <c r="AF66" s="26"/>
      <c r="AG66">
        <f t="shared" si="2"/>
        <v>1167.9429758960978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6.1684999999999999</v>
      </c>
      <c r="E67">
        <f>GT_NG!T67</f>
        <v>11.490141235114926</v>
      </c>
      <c r="F67">
        <f>GT_Spot!T67</f>
        <v>0</v>
      </c>
      <c r="G67">
        <f>PPCL_NG!T67</f>
        <v>62.658072059321249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5.6683039999999982</v>
      </c>
      <c r="O67">
        <f>TPDDL_ISGS_exbus!BB67</f>
        <v>462.35044470459587</v>
      </c>
      <c r="P67" s="77">
        <v>71.197129032258076</v>
      </c>
      <c r="Q67" s="77">
        <v>0</v>
      </c>
      <c r="R67" s="80">
        <v>17.2</v>
      </c>
      <c r="S67" s="80">
        <v>0</v>
      </c>
      <c r="T67" s="78">
        <f>SUMPRODUCT(LTA!F67:AJ67,LTA!F$101:AJ$101,LTA!F$105:AJ$105)</f>
        <v>73.61</v>
      </c>
      <c r="U67" s="78">
        <f>SUMPRODUCT(LTA!F67:AJ67,LTA!F$102:AJ$102,LTA!F$105:AJ$105)</f>
        <v>343.79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28.84</v>
      </c>
      <c r="Z67" s="75">
        <f>IEX!P67</f>
        <v>0</v>
      </c>
      <c r="AA67" s="117">
        <f>STOA!J67</f>
        <v>2.79</v>
      </c>
      <c r="AB67" s="117">
        <f>-STOA!P67</f>
        <v>0</v>
      </c>
      <c r="AC67">
        <f t="shared" si="0"/>
        <v>10.221106555258725</v>
      </c>
      <c r="AD67">
        <f t="shared" si="1"/>
        <v>1151.2682747241417</v>
      </c>
      <c r="AE67">
        <f>'IDT-1'!F67</f>
        <v>37</v>
      </c>
      <c r="AF67" s="26"/>
      <c r="AG67">
        <f t="shared" si="2"/>
        <v>1188.2682747241417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6.1684999999999999</v>
      </c>
      <c r="E68">
        <f>GT_NG!T68</f>
        <v>11.490141235114926</v>
      </c>
      <c r="F68">
        <f>GT_Spot!T68</f>
        <v>0</v>
      </c>
      <c r="G68">
        <f>PPCL_NG!T68</f>
        <v>62.658072059321249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5.454559999999999</v>
      </c>
      <c r="O68">
        <f>TPDDL_ISGS_exbus!BB68</f>
        <v>476.99284081799607</v>
      </c>
      <c r="P68" s="77">
        <v>71.197129032258076</v>
      </c>
      <c r="Q68" s="77">
        <v>0</v>
      </c>
      <c r="R68" s="80">
        <v>17.2</v>
      </c>
      <c r="S68" s="80">
        <v>0</v>
      </c>
      <c r="T68" s="78">
        <f>SUMPRODUCT(LTA!F68:AJ68,LTA!F$101:AJ$101,LTA!F$105:AJ$105)</f>
        <v>67.41</v>
      </c>
      <c r="U68" s="78">
        <f>SUMPRODUCT(LTA!F68:AJ68,LTA!F$102:AJ$102,LTA!F$105:AJ$105)</f>
        <v>340.95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39.409999999999997</v>
      </c>
      <c r="Z68" s="75">
        <f>IEX!P68</f>
        <v>0</v>
      </c>
      <c r="AA68" s="117">
        <f>STOA!J68</f>
        <v>2.79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10.361542693856649</v>
      </c>
      <c r="AD68">
        <f t="shared" ref="AD68:AD98" si="4">SUM(B68:AB68,AI68:AR68)-AC68</f>
        <v>1167.0864906989443</v>
      </c>
      <c r="AE68">
        <f>'IDT-1'!F68</f>
        <v>32</v>
      </c>
      <c r="AF68" s="26"/>
      <c r="AG68">
        <f t="shared" ref="AG68:AG98" si="5">SUM(AD68:AF68)</f>
        <v>1199.0864906989443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6.1684999999999999</v>
      </c>
      <c r="E69">
        <f>GT_NG!T69</f>
        <v>11.490141235114926</v>
      </c>
      <c r="F69">
        <f>GT_Spot!T69</f>
        <v>0</v>
      </c>
      <c r="G69">
        <f>PPCL_NG!T69</f>
        <v>62.658072059321249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5.4440479999999987</v>
      </c>
      <c r="O69">
        <f>TPDDL_ISGS_exbus!BB69</f>
        <v>482.56498055039702</v>
      </c>
      <c r="P69" s="77">
        <v>71.197129032258076</v>
      </c>
      <c r="Q69" s="77">
        <v>0</v>
      </c>
      <c r="R69" s="80">
        <v>16.77</v>
      </c>
      <c r="S69" s="80">
        <v>0</v>
      </c>
      <c r="T69" s="78">
        <f>SUMPRODUCT(LTA!F69:AJ69,LTA!F$101:AJ$101,LTA!F$105:AJ$105)</f>
        <v>56.4</v>
      </c>
      <c r="U69" s="78">
        <f>SUMPRODUCT(LTA!F69:AJ69,LTA!F$102:AJ$102,LTA!F$105:AJ$105)</f>
        <v>328.39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57.67</v>
      </c>
      <c r="Z69" s="75">
        <f>IEX!P69</f>
        <v>0</v>
      </c>
      <c r="AA69" s="117">
        <f>STOA!J69</f>
        <v>2.79</v>
      </c>
      <c r="AB69" s="117">
        <f>-STOA!P69</f>
        <v>0</v>
      </c>
      <c r="AC69">
        <f t="shared" si="3"/>
        <v>10.626316843567636</v>
      </c>
      <c r="AD69">
        <f t="shared" si="4"/>
        <v>1136.6433442816342</v>
      </c>
      <c r="AE69">
        <f>'IDT-1'!F69</f>
        <v>22</v>
      </c>
      <c r="AF69" s="26"/>
      <c r="AG69">
        <f t="shared" si="5"/>
        <v>1158.6433442816342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6.1684999999999999</v>
      </c>
      <c r="E70">
        <f>GT_NG!T70</f>
        <v>11.490141235114926</v>
      </c>
      <c r="F70">
        <f>GT_Spot!T70</f>
        <v>0</v>
      </c>
      <c r="G70">
        <f>PPCL_NG!T70</f>
        <v>62.658072059321249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5.7922551252847381</v>
      </c>
      <c r="M70">
        <f>EDWPCL!W70</f>
        <v>0</v>
      </c>
      <c r="N70">
        <f>'MSW BWN'!W70</f>
        <v>5.7126879999999982</v>
      </c>
      <c r="O70">
        <f>TPDDL_ISGS_exbus!BB70</f>
        <v>494.97591668454334</v>
      </c>
      <c r="P70" s="77">
        <v>71.197129032258076</v>
      </c>
      <c r="Q70" s="77">
        <v>0</v>
      </c>
      <c r="R70" s="80">
        <v>12.98</v>
      </c>
      <c r="S70" s="80">
        <v>0</v>
      </c>
      <c r="T70" s="78">
        <f>SUMPRODUCT(LTA!F70:AJ70,LTA!F$101:AJ$101,LTA!F$105:AJ$105)</f>
        <v>44.64</v>
      </c>
      <c r="U70" s="78">
        <f>SUMPRODUCT(LTA!F70:AJ70,LTA!F$102:AJ$102,LTA!F$105:AJ$105)</f>
        <v>312.89999999999998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97.08</v>
      </c>
      <c r="Z70" s="75">
        <f>IEX!P70</f>
        <v>0</v>
      </c>
      <c r="AA70" s="117">
        <f>STOA!J70</f>
        <v>2.79</v>
      </c>
      <c r="AB70" s="117">
        <f>-STOA!P70</f>
        <v>0</v>
      </c>
      <c r="AC70">
        <f t="shared" si="3"/>
        <v>10.808609204467256</v>
      </c>
      <c r="AD70">
        <f t="shared" si="4"/>
        <v>1157.1760929320549</v>
      </c>
      <c r="AE70">
        <f>'IDT-1'!F70</f>
        <v>0</v>
      </c>
      <c r="AF70" s="26"/>
      <c r="AG70">
        <f t="shared" si="5"/>
        <v>1157.1760929320549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6.1684999999999999</v>
      </c>
      <c r="E71">
        <f>GT_NG!T71</f>
        <v>11.490141235114926</v>
      </c>
      <c r="F71">
        <f>GT_Spot!T71</f>
        <v>0</v>
      </c>
      <c r="G71">
        <f>PPCL_NG!T71</f>
        <v>62.658072059321249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5.5561759999999989</v>
      </c>
      <c r="O71">
        <f>TPDDL_ISGS_exbus!BB71</f>
        <v>508.09031611421841</v>
      </c>
      <c r="P71" s="77">
        <v>71.197129032258076</v>
      </c>
      <c r="Q71" s="77">
        <v>0</v>
      </c>
      <c r="R71" s="80">
        <v>6.02</v>
      </c>
      <c r="S71" s="80">
        <v>0</v>
      </c>
      <c r="T71" s="78">
        <f>SUMPRODUCT(LTA!F71:AJ71,LTA!F$101:AJ$101,LTA!F$105:AJ$105)</f>
        <v>33.58</v>
      </c>
      <c r="U71" s="78">
        <f>SUMPRODUCT(LTA!F71:AJ71,LTA!F$102:AJ$102,LTA!F$105:AJ$105)</f>
        <v>301.88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123.04</v>
      </c>
      <c r="Z71" s="75">
        <f>IEX!P71</f>
        <v>0</v>
      </c>
      <c r="AA71" s="117">
        <f>STOA!J71</f>
        <v>2.88</v>
      </c>
      <c r="AB71" s="117">
        <f>-STOA!P71</f>
        <v>0</v>
      </c>
      <c r="AC71">
        <f t="shared" si="3"/>
        <v>10.632926697263404</v>
      </c>
      <c r="AD71">
        <f t="shared" si="4"/>
        <v>1197.6541979917597</v>
      </c>
      <c r="AE71">
        <f>'IDT-1'!F71</f>
        <v>0</v>
      </c>
      <c r="AF71" s="26"/>
      <c r="AG71">
        <f t="shared" si="5"/>
        <v>1197.6541979917597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6.1684999999999999</v>
      </c>
      <c r="E72">
        <f>GT_NG!T72</f>
        <v>11.490141235114926</v>
      </c>
      <c r="F72">
        <f>GT_Spot!T72</f>
        <v>0</v>
      </c>
      <c r="G72">
        <f>PPCL_NG!T72</f>
        <v>62.658072059321249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5.9630979498861052</v>
      </c>
      <c r="M72">
        <f>EDWPCL!W72</f>
        <v>0</v>
      </c>
      <c r="N72">
        <f>'MSW BWN'!W72</f>
        <v>5.6227519999999993</v>
      </c>
      <c r="O72">
        <f>TPDDL_ISGS_exbus!BB72</f>
        <v>529.73835400930375</v>
      </c>
      <c r="P72" s="77">
        <v>71.197129032258076</v>
      </c>
      <c r="Q72" s="77">
        <v>0</v>
      </c>
      <c r="R72" s="80">
        <v>3.51</v>
      </c>
      <c r="S72" s="80">
        <v>0</v>
      </c>
      <c r="T72" s="78">
        <f>SUMPRODUCT(LTA!F72:AJ72,LTA!F$101:AJ$101,LTA!F$105:AJ$105)</f>
        <v>20.97</v>
      </c>
      <c r="U72" s="78">
        <f>SUMPRODUCT(LTA!F72:AJ72,LTA!F$102:AJ$102,LTA!F$105:AJ$105)</f>
        <v>293.14000000000004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129.77000000000001</v>
      </c>
      <c r="Z72" s="75">
        <f>IEX!P72</f>
        <v>0</v>
      </c>
      <c r="AA72" s="117">
        <f>STOA!J72</f>
        <v>2.88</v>
      </c>
      <c r="AB72" s="117">
        <f>-STOA!P72</f>
        <v>0</v>
      </c>
      <c r="AC72">
        <f t="shared" si="3"/>
        <v>10.671830807315782</v>
      </c>
      <c r="AD72">
        <f t="shared" si="4"/>
        <v>1202.0362154785685</v>
      </c>
      <c r="AE72">
        <f>'IDT-1'!F72</f>
        <v>0</v>
      </c>
      <c r="AF72" s="26"/>
      <c r="AG72">
        <f t="shared" si="5"/>
        <v>1202.0362154785685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6.1684999999999999</v>
      </c>
      <c r="E73">
        <f>GT_NG!T73</f>
        <v>11.490141235114926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5.8250569476081999</v>
      </c>
      <c r="M73">
        <f>EDWPCL!W73</f>
        <v>0</v>
      </c>
      <c r="N73">
        <f>'MSW BWN'!W73</f>
        <v>5.4942719999999987</v>
      </c>
      <c r="O73">
        <f>TPDDL_ISGS_exbus!BB73</f>
        <v>552.36285687332236</v>
      </c>
      <c r="P73" s="77">
        <v>71.197129032258076</v>
      </c>
      <c r="Q73" s="77">
        <v>0</v>
      </c>
      <c r="R73" s="80">
        <v>0.76</v>
      </c>
      <c r="S73" s="80">
        <v>0</v>
      </c>
      <c r="T73" s="78">
        <f>SUMPRODUCT(LTA!F73:AJ73,LTA!F$101:AJ$101,LTA!F$105:AJ$105)</f>
        <v>10.76</v>
      </c>
      <c r="U73" s="78">
        <f>SUMPRODUCT(LTA!F73:AJ73,LTA!F$102:AJ$102,LTA!F$105:AJ$105)</f>
        <v>287.45000000000005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125.92</v>
      </c>
      <c r="Z73" s="75">
        <f>IEX!P73</f>
        <v>0</v>
      </c>
      <c r="AA73" s="117">
        <f>STOA!J73</f>
        <v>2.88</v>
      </c>
      <c r="AB73" s="117">
        <f>-STOA!P73</f>
        <v>0</v>
      </c>
      <c r="AC73">
        <f t="shared" si="3"/>
        <v>10.542118013577074</v>
      </c>
      <c r="AD73">
        <f t="shared" si="4"/>
        <v>1187.4258380747267</v>
      </c>
      <c r="AE73">
        <f>'IDT-1'!F73</f>
        <v>0</v>
      </c>
      <c r="AF73" s="26"/>
      <c r="AG73">
        <f t="shared" si="5"/>
        <v>1187.4258380747267</v>
      </c>
      <c r="AI73" s="75">
        <f>PXIL!J73</f>
        <v>0</v>
      </c>
      <c r="AJ73" s="75">
        <f>PXIL!P73</f>
        <v>0</v>
      </c>
      <c r="AK73" s="75">
        <f>RTM_IEX!J73</f>
        <v>48.06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6.1684999999999999</v>
      </c>
      <c r="E74">
        <f>GT_NG!T74</f>
        <v>11.490141235114926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69.598826405867968</v>
      </c>
      <c r="J74">
        <f>Bawana_RLNG!T74</f>
        <v>0</v>
      </c>
      <c r="K74">
        <f>Bawana_Spot!T74</f>
        <v>0</v>
      </c>
      <c r="L74">
        <f>TWOMCL!S74</f>
        <v>5.6555808656036444</v>
      </c>
      <c r="M74">
        <f>EDWPCL!W74</f>
        <v>0</v>
      </c>
      <c r="N74">
        <f>'MSW BWN'!W74</f>
        <v>5.3377600000000003</v>
      </c>
      <c r="O74">
        <f>TPDDL_ISGS_exbus!BB74</f>
        <v>554.66064639892238</v>
      </c>
      <c r="P74" s="77">
        <v>71.197129032258076</v>
      </c>
      <c r="Q74" s="77">
        <v>0</v>
      </c>
      <c r="R74" s="80">
        <v>0.04</v>
      </c>
      <c r="S74" s="80">
        <v>0</v>
      </c>
      <c r="T74" s="78">
        <f>SUMPRODUCT(LTA!F74:AJ74,LTA!F$101:AJ$101,LTA!F$105:AJ$105)</f>
        <v>3.6</v>
      </c>
      <c r="U74" s="78">
        <f>SUMPRODUCT(LTA!F74:AJ74,LTA!F$102:AJ$102,LTA!F$105:AJ$105)</f>
        <v>284.07000000000005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140.34</v>
      </c>
      <c r="Z74" s="75">
        <f>IEX!P74</f>
        <v>0</v>
      </c>
      <c r="AA74" s="117">
        <f>STOA!J74</f>
        <v>2.88</v>
      </c>
      <c r="AB74" s="117">
        <f>-STOA!P74</f>
        <v>0</v>
      </c>
      <c r="AC74">
        <f t="shared" si="3"/>
        <v>10.671835538652351</v>
      </c>
      <c r="AD74">
        <f t="shared" si="4"/>
        <v>1202.0367483991147</v>
      </c>
      <c r="AE74">
        <f>'IDT-1'!F74</f>
        <v>0</v>
      </c>
      <c r="AF74" s="26"/>
      <c r="AG74">
        <f t="shared" si="5"/>
        <v>1202.0367483991147</v>
      </c>
      <c r="AI74" s="75">
        <f>PXIL!J74</f>
        <v>0</v>
      </c>
      <c r="AJ74" s="75">
        <f>PXIL!P74</f>
        <v>0</v>
      </c>
      <c r="AK74" s="75">
        <f>RTM_IEX!J74</f>
        <v>57.67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6.1684999999999999</v>
      </c>
      <c r="E75">
        <f>GT_NG!T75</f>
        <v>11.585101080033231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69.598826405867968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5.0854719999999993</v>
      </c>
      <c r="O75">
        <f>TPDDL_ISGS_exbus!BB75</f>
        <v>554.81832159892235</v>
      </c>
      <c r="P75" s="77">
        <v>71.197129032258076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0.17</v>
      </c>
      <c r="U75" s="78">
        <f>SUMPRODUCT(LTA!F75:AJ75,LTA!F$102:AJ$102,LTA!F$105:AJ$105)</f>
        <v>282.35000000000002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151.87</v>
      </c>
      <c r="Z75" s="75">
        <f>IEX!P75</f>
        <v>0</v>
      </c>
      <c r="AA75" s="117">
        <f>STOA!J75</f>
        <v>2.88</v>
      </c>
      <c r="AB75" s="117">
        <f>-STOA!P75</f>
        <v>0</v>
      </c>
      <c r="AC75">
        <f t="shared" si="3"/>
        <v>10.731777235213691</v>
      </c>
      <c r="AD75">
        <f t="shared" si="4"/>
        <v>1208.7883631299785</v>
      </c>
      <c r="AE75">
        <f>'IDT-1'!F75</f>
        <v>0</v>
      </c>
      <c r="AF75" s="26"/>
      <c r="AG75">
        <f t="shared" si="5"/>
        <v>1208.7883631299785</v>
      </c>
      <c r="AI75" s="75">
        <f>PXIL!J75</f>
        <v>0</v>
      </c>
      <c r="AJ75" s="75">
        <f>PXIL!P75</f>
        <v>0</v>
      </c>
      <c r="AK75" s="75">
        <f>RTM_IEX!J75</f>
        <v>57.67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6.1684999999999999</v>
      </c>
      <c r="E76">
        <f>GT_NG!T76</f>
        <v>11.585101080033231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6.0218678815489746</v>
      </c>
      <c r="M76">
        <f>EDWPCL!W76</f>
        <v>0</v>
      </c>
      <c r="N76">
        <f>'MSW BWN'!W76</f>
        <v>5.4720799999999992</v>
      </c>
      <c r="O76">
        <f>TPDDL_ISGS_exbus!BB76</f>
        <v>554.81832159892235</v>
      </c>
      <c r="P76" s="77">
        <v>71.197129032258076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282.10000000000002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162.44</v>
      </c>
      <c r="Z76" s="75">
        <f>IEX!P76</f>
        <v>0</v>
      </c>
      <c r="AA76" s="117">
        <f>STOA!J76</f>
        <v>2.88</v>
      </c>
      <c r="AB76" s="117">
        <f>-STOA!P76</f>
        <v>0</v>
      </c>
      <c r="AC76">
        <f t="shared" si="3"/>
        <v>10.845048486538472</v>
      </c>
      <c r="AD76">
        <f t="shared" si="4"/>
        <v>1221.5468249837422</v>
      </c>
      <c r="AE76">
        <f>'IDT-1'!F76</f>
        <v>0</v>
      </c>
      <c r="AF76" s="26"/>
      <c r="AG76">
        <f t="shared" si="5"/>
        <v>1221.5468249837422</v>
      </c>
      <c r="AI76" s="75">
        <f>PXIL!J76</f>
        <v>0</v>
      </c>
      <c r="AJ76" s="75">
        <f>PXIL!P76</f>
        <v>0</v>
      </c>
      <c r="AK76" s="75">
        <f>RTM_IEX!J76</f>
        <v>60.11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6.1684999999999999</v>
      </c>
      <c r="E77">
        <f>GT_NG!T77</f>
        <v>11.585101080033231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5.4720799999999992</v>
      </c>
      <c r="O77">
        <f>TPDDL_ISGS_exbus!BB77</f>
        <v>553.50392559484862</v>
      </c>
      <c r="P77" s="77">
        <v>71.197129032258076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281.76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170.13</v>
      </c>
      <c r="Z77" s="75">
        <f>IEX!P77</f>
        <v>0</v>
      </c>
      <c r="AA77" s="117">
        <f>STOA!J77</f>
        <v>2.88</v>
      </c>
      <c r="AB77" s="117">
        <f>-STOA!P77</f>
        <v>0</v>
      </c>
      <c r="AC77">
        <f t="shared" si="3"/>
        <v>10.755381118528362</v>
      </c>
      <c r="AD77">
        <f t="shared" si="4"/>
        <v>1211.4470187142401</v>
      </c>
      <c r="AE77">
        <f>'IDT-1'!F77</f>
        <v>0</v>
      </c>
      <c r="AF77" s="26"/>
      <c r="AG77">
        <f t="shared" si="5"/>
        <v>1211.4470187142401</v>
      </c>
      <c r="AI77" s="75">
        <f>PXIL!J77</f>
        <v>0</v>
      </c>
      <c r="AJ77" s="75">
        <f>PXIL!P77</f>
        <v>0</v>
      </c>
      <c r="AK77" s="75">
        <f>RTM_IEX!J77</f>
        <v>43.78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6.1684999999999999</v>
      </c>
      <c r="E78">
        <f>GT_NG!T78</f>
        <v>11.585101080033231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5.4265279999999985</v>
      </c>
      <c r="O78">
        <f>TPDDL_ISGS_exbus!BB78</f>
        <v>550.24110207308365</v>
      </c>
      <c r="P78" s="77">
        <v>71.197129032258076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282.31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154.63999999999999</v>
      </c>
      <c r="Z78" s="75">
        <f>IEX!P78</f>
        <v>0</v>
      </c>
      <c r="AA78" s="117">
        <f>STOA!J78</f>
        <v>2.88</v>
      </c>
      <c r="AB78" s="117">
        <f>-STOA!P78</f>
        <v>0</v>
      </c>
      <c r="AC78">
        <f t="shared" si="3"/>
        <v>10.775899413936832</v>
      </c>
      <c r="AD78">
        <f t="shared" si="4"/>
        <v>1213.7581248970664</v>
      </c>
      <c r="AE78">
        <f>'IDT-1'!F78</f>
        <v>0</v>
      </c>
      <c r="AF78" s="26"/>
      <c r="AG78">
        <f t="shared" si="5"/>
        <v>1213.7581248970664</v>
      </c>
      <c r="AI78" s="75">
        <f>PXIL!J78</f>
        <v>0</v>
      </c>
      <c r="AJ78" s="75">
        <f>PXIL!P78</f>
        <v>0</v>
      </c>
      <c r="AK78" s="75">
        <f>RTM_IEX!J78</f>
        <v>64.36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6.1684999999999999</v>
      </c>
      <c r="E79">
        <f>GT_NG!T79</f>
        <v>11.585101080033231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69.598873877518002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5.5339839999999993</v>
      </c>
      <c r="O79">
        <f>TPDDL_ISGS_exbus!BB79</f>
        <v>527.18956544216633</v>
      </c>
      <c r="P79" s="77">
        <v>71.197129032258076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282.67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148.12</v>
      </c>
      <c r="Z79" s="75">
        <f>IEX!P79</f>
        <v>0</v>
      </c>
      <c r="AA79" s="117">
        <f>STOA!J79</f>
        <v>2.9</v>
      </c>
      <c r="AB79" s="117">
        <f>-STOA!P79</f>
        <v>0</v>
      </c>
      <c r="AC79">
        <f t="shared" si="3"/>
        <v>10.86843950438476</v>
      </c>
      <c r="AD79">
        <f t="shared" si="4"/>
        <v>1224.1815041757018</v>
      </c>
      <c r="AE79">
        <f>'IDT-1'!F79</f>
        <v>0</v>
      </c>
      <c r="AF79" s="26"/>
      <c r="AG79">
        <f t="shared" si="5"/>
        <v>1224.1815041757018</v>
      </c>
      <c r="AI79" s="75">
        <f>PXIL!J79</f>
        <v>0</v>
      </c>
      <c r="AJ79" s="75">
        <f>PXIL!P79</f>
        <v>0</v>
      </c>
      <c r="AK79" s="75">
        <f>RTM_IEX!J79</f>
        <v>103.96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6.1684999999999999</v>
      </c>
      <c r="E80">
        <f>GT_NG!T80</f>
        <v>11.585101080033231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5.7348799999999995</v>
      </c>
      <c r="O80">
        <f>TPDDL_ISGS_exbus!BB80</f>
        <v>513.3133593791664</v>
      </c>
      <c r="P80" s="77">
        <v>71.197129032258076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283.17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159.18</v>
      </c>
      <c r="Z80" s="75">
        <f>IEX!P80</f>
        <v>0</v>
      </c>
      <c r="AA80" s="117">
        <f>STOA!J80</f>
        <v>2.9</v>
      </c>
      <c r="AB80" s="117">
        <f>-STOA!P80</f>
        <v>0</v>
      </c>
      <c r="AC80">
        <f t="shared" si="3"/>
        <v>10.952080775830362</v>
      </c>
      <c r="AD80">
        <f t="shared" si="4"/>
        <v>1233.6025528412561</v>
      </c>
      <c r="AE80">
        <f>'IDT-1'!F80</f>
        <v>0</v>
      </c>
      <c r="AF80" s="26"/>
      <c r="AG80">
        <f t="shared" si="5"/>
        <v>1233.6025528412561</v>
      </c>
      <c r="AI80" s="75">
        <f>PXIL!J80</f>
        <v>0</v>
      </c>
      <c r="AJ80" s="75">
        <f>PXIL!P80</f>
        <v>0</v>
      </c>
      <c r="AK80" s="75">
        <f>RTM_IEX!J80</f>
        <v>115.58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6.1684999999999999</v>
      </c>
      <c r="E81">
        <f>GT_NG!T81</f>
        <v>11.585101080033231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69.598873877518002</v>
      </c>
      <c r="J81">
        <f>Bawana_RLNG!T81</f>
        <v>0</v>
      </c>
      <c r="K81">
        <f>Bawana_Spot!T81</f>
        <v>0</v>
      </c>
      <c r="L81">
        <f>TWOMCL!S81</f>
        <v>6.1079726651480648</v>
      </c>
      <c r="M81">
        <f>EDWPCL!W81</f>
        <v>0</v>
      </c>
      <c r="N81">
        <f>'MSW BWN'!W81</f>
        <v>5.6344319999999986</v>
      </c>
      <c r="O81">
        <f>TPDDL_ISGS_exbus!BB81</f>
        <v>503.4025221324664</v>
      </c>
      <c r="P81" s="77">
        <v>71.197129032258076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283.67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186.47</v>
      </c>
      <c r="Z81" s="75">
        <f>IEX!P81</f>
        <v>0</v>
      </c>
      <c r="AA81" s="117">
        <f>STOA!J81</f>
        <v>2.9</v>
      </c>
      <c r="AB81" s="117">
        <f>-STOA!P81</f>
        <v>0</v>
      </c>
      <c r="AC81">
        <f t="shared" si="3"/>
        <v>10.810223870929331</v>
      </c>
      <c r="AD81">
        <f t="shared" si="4"/>
        <v>1217.6243069164946</v>
      </c>
      <c r="AE81">
        <f>'IDT-1'!F81</f>
        <v>0</v>
      </c>
      <c r="AF81" s="26"/>
      <c r="AG81">
        <f t="shared" si="5"/>
        <v>1217.6243069164946</v>
      </c>
      <c r="AI81" s="75">
        <f>PXIL!J81</f>
        <v>0</v>
      </c>
      <c r="AJ81" s="75">
        <f>PXIL!P81</f>
        <v>0</v>
      </c>
      <c r="AK81" s="75">
        <f>RTM_IEX!J81</f>
        <v>81.7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6.1684999999999999</v>
      </c>
      <c r="E82">
        <f>GT_NG!T82</f>
        <v>11.901428956592072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69.598826405867968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5.5106239999999991</v>
      </c>
      <c r="O82">
        <f>TPDDL_ISGS_exbus!BB82</f>
        <v>496.58684429166647</v>
      </c>
      <c r="P82" s="77">
        <v>71.197129032258076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288.07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168.21</v>
      </c>
      <c r="Z82" s="75">
        <f>IEX!P82</f>
        <v>0</v>
      </c>
      <c r="AA82" s="117">
        <f>STOA!J82</f>
        <v>2.9</v>
      </c>
      <c r="AB82" s="117">
        <f>-STOA!P82</f>
        <v>0</v>
      </c>
      <c r="AC82">
        <f t="shared" si="3"/>
        <v>10.630225257823559</v>
      </c>
      <c r="AD82">
        <f t="shared" si="4"/>
        <v>1197.3499176766716</v>
      </c>
      <c r="AE82">
        <f>'IDT-1'!F82</f>
        <v>0</v>
      </c>
      <c r="AF82" s="26"/>
      <c r="AG82">
        <f t="shared" si="5"/>
        <v>1197.3499176766716</v>
      </c>
      <c r="AI82" s="75">
        <f>PXIL!J82</f>
        <v>0</v>
      </c>
      <c r="AJ82" s="75">
        <f>PXIL!P82</f>
        <v>0</v>
      </c>
      <c r="AK82" s="75">
        <f>RTM_IEX!J82</f>
        <v>81.709999999999994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6.1684999999999999</v>
      </c>
      <c r="E83">
        <f>GT_NG!T83</f>
        <v>11.901428956592072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5.3938240000000004</v>
      </c>
      <c r="O83">
        <f>TPDDL_ISGS_exbus!BB83</f>
        <v>480.50768241046802</v>
      </c>
      <c r="P83" s="77">
        <v>71.197129032258076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288.20999999999998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151.87</v>
      </c>
      <c r="Z83" s="75">
        <f>IEX!P83</f>
        <v>0</v>
      </c>
      <c r="AA83" s="117">
        <f>STOA!J83</f>
        <v>2.9</v>
      </c>
      <c r="AB83" s="117">
        <f>-STOA!P83</f>
        <v>0</v>
      </c>
      <c r="AC83">
        <f t="shared" si="3"/>
        <v>10.133687120897372</v>
      </c>
      <c r="AD83">
        <f t="shared" si="4"/>
        <v>1141.4216675265313</v>
      </c>
      <c r="AE83">
        <f>'IDT-1'!F83</f>
        <v>0</v>
      </c>
      <c r="AF83" s="26"/>
      <c r="AG83">
        <f t="shared" si="5"/>
        <v>1141.4216675265313</v>
      </c>
      <c r="AI83" s="75">
        <f>PXIL!J83</f>
        <v>0</v>
      </c>
      <c r="AJ83" s="75">
        <f>PXIL!P83</f>
        <v>0</v>
      </c>
      <c r="AK83" s="75">
        <f>RTM_IEX!J83</f>
        <v>57.68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6.1684999999999999</v>
      </c>
      <c r="E84">
        <f>GT_NG!T84</f>
        <v>11.901428956592072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5.3377600000000003</v>
      </c>
      <c r="O84">
        <f>TPDDL_ISGS_exbus!BB84</f>
        <v>472.98607867356662</v>
      </c>
      <c r="P84" s="77">
        <v>71.197129032258076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288.60000000000002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131.68</v>
      </c>
      <c r="Z84" s="75">
        <f>IEX!P84</f>
        <v>0</v>
      </c>
      <c r="AA84" s="117">
        <f>STOA!J84</f>
        <v>2.9</v>
      </c>
      <c r="AB84" s="117">
        <f>-STOA!P84</f>
        <v>0</v>
      </c>
      <c r="AC84">
        <f t="shared" si="3"/>
        <v>9.9773316448126419</v>
      </c>
      <c r="AD84">
        <f t="shared" si="4"/>
        <v>1123.8103552657146</v>
      </c>
      <c r="AE84">
        <f>'IDT-1'!F84</f>
        <v>0</v>
      </c>
      <c r="AF84" s="26"/>
      <c r="AG84">
        <f t="shared" si="5"/>
        <v>1123.8103552657146</v>
      </c>
      <c r="AI84" s="75">
        <f>PXIL!J84</f>
        <v>0</v>
      </c>
      <c r="AJ84" s="75">
        <f>PXIL!P84</f>
        <v>0</v>
      </c>
      <c r="AK84" s="75">
        <f>RTM_IEX!J84</f>
        <v>67.290000000000006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6.1684999999999999</v>
      </c>
      <c r="E85">
        <f>GT_NG!T85</f>
        <v>11.901428956592072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5.5947199999999988</v>
      </c>
      <c r="O85">
        <f>TPDDL_ISGS_exbus!BB85</f>
        <v>463.3315401254099</v>
      </c>
      <c r="P85" s="77">
        <v>71.197129032258076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288.88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100.93</v>
      </c>
      <c r="Z85" s="75">
        <f>IEX!P85</f>
        <v>0</v>
      </c>
      <c r="AA85" s="117">
        <f>STOA!J85</f>
        <v>2.9</v>
      </c>
      <c r="AB85" s="117">
        <f>-STOA!P85</f>
        <v>0</v>
      </c>
      <c r="AC85">
        <f t="shared" si="3"/>
        <v>9.4996009535888621</v>
      </c>
      <c r="AD85">
        <f t="shared" si="4"/>
        <v>1070.0005074087817</v>
      </c>
      <c r="AE85">
        <f>'IDT-1'!F85</f>
        <v>4.577</v>
      </c>
      <c r="AF85" s="26"/>
      <c r="AG85">
        <f t="shared" si="5"/>
        <v>1074.5775074087817</v>
      </c>
      <c r="AI85" s="75">
        <f>PXIL!J85</f>
        <v>0</v>
      </c>
      <c r="AJ85" s="75">
        <f>PXIL!P85</f>
        <v>0</v>
      </c>
      <c r="AK85" s="75">
        <f>RTM_IEX!J85</f>
        <v>52.87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6.1684999999999999</v>
      </c>
      <c r="E86">
        <f>GT_NG!T86</f>
        <v>11.901428956592072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5.5842079999999994</v>
      </c>
      <c r="O86">
        <f>TPDDL_ISGS_exbus!BB86</f>
        <v>458.67147371039619</v>
      </c>
      <c r="P86" s="77">
        <v>71.197129032258076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295.34000000000003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59.59</v>
      </c>
      <c r="Z86" s="75">
        <f>IEX!P86</f>
        <v>0</v>
      </c>
      <c r="AA86" s="117">
        <f>STOA!J86</f>
        <v>2.9</v>
      </c>
      <c r="AB86" s="117">
        <f>-STOA!P86</f>
        <v>0</v>
      </c>
      <c r="AC86">
        <f t="shared" si="3"/>
        <v>9.151467863536741</v>
      </c>
      <c r="AD86">
        <f t="shared" si="4"/>
        <v>1030.7880620838203</v>
      </c>
      <c r="AE86">
        <f>'IDT-1'!F86</f>
        <v>11.442</v>
      </c>
      <c r="AF86" s="26"/>
      <c r="AG86">
        <f t="shared" si="5"/>
        <v>1042.2300620838203</v>
      </c>
      <c r="AI86" s="75">
        <f>PXIL!J86</f>
        <v>0</v>
      </c>
      <c r="AJ86" s="75">
        <f>PXIL!P86</f>
        <v>0</v>
      </c>
      <c r="AK86" s="75">
        <f>RTM_IEX!J86</f>
        <v>52.86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6.1684999999999999</v>
      </c>
      <c r="E87">
        <f>GT_NG!T87</f>
        <v>11.901428956592072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55.92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5.8248159999999984</v>
      </c>
      <c r="O87">
        <f>TPDDL_ISGS_exbus!BB87</f>
        <v>457.94066199759618</v>
      </c>
      <c r="P87" s="77">
        <v>71.197129032258076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295.7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16.34</v>
      </c>
      <c r="Z87" s="75">
        <f>IEX!P87</f>
        <v>0</v>
      </c>
      <c r="AA87" s="117">
        <f>STOA!J87</f>
        <v>2.94</v>
      </c>
      <c r="AB87" s="117">
        <f>-STOA!P87</f>
        <v>0</v>
      </c>
      <c r="AC87">
        <f t="shared" si="3"/>
        <v>8.6074500708641022</v>
      </c>
      <c r="AD87">
        <f t="shared" si="4"/>
        <v>969.51187616369305</v>
      </c>
      <c r="AE87">
        <f>'IDT-1'!F87</f>
        <v>16.018999999999998</v>
      </c>
      <c r="AF87" s="26"/>
      <c r="AG87">
        <f t="shared" si="5"/>
        <v>985.53087616369305</v>
      </c>
      <c r="AI87" s="75">
        <f>PXIL!J87</f>
        <v>0</v>
      </c>
      <c r="AJ87" s="75">
        <f>PXIL!P87</f>
        <v>0</v>
      </c>
      <c r="AK87" s="75">
        <f>RTM_IEX!J87</f>
        <v>48.06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6.1684999999999999</v>
      </c>
      <c r="E88">
        <f>GT_NG!T88</f>
        <v>11.901428956592072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55.92</v>
      </c>
      <c r="J88">
        <f>Bawana_RLNG!T88</f>
        <v>0</v>
      </c>
      <c r="K88">
        <f>Bawana_Spot!T88</f>
        <v>0</v>
      </c>
      <c r="L88">
        <f>TWOMCL!S88</f>
        <v>6.120273348519361</v>
      </c>
      <c r="M88">
        <f>EDWPCL!W88</f>
        <v>0</v>
      </c>
      <c r="N88">
        <f>'MSW BWN'!W88</f>
        <v>5.5725279999999993</v>
      </c>
      <c r="O88">
        <f>TPDDL_ISGS_exbus!BB88</f>
        <v>455.03454139680974</v>
      </c>
      <c r="P88" s="77">
        <v>71.197129032258076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295.89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2.94</v>
      </c>
      <c r="AB88" s="117">
        <f>-STOA!P88</f>
        <v>0</v>
      </c>
      <c r="AC88">
        <f t="shared" si="3"/>
        <v>8.5642867264607769</v>
      </c>
      <c r="AD88">
        <f t="shared" si="4"/>
        <v>964.65011400771857</v>
      </c>
      <c r="AE88">
        <f>'IDT-1'!F88</f>
        <v>13.586</v>
      </c>
      <c r="AF88" s="26"/>
      <c r="AG88">
        <f t="shared" si="5"/>
        <v>978.23611400771858</v>
      </c>
      <c r="AI88" s="75">
        <f>PXIL!J88</f>
        <v>0</v>
      </c>
      <c r="AJ88" s="75">
        <f>PXIL!P88</f>
        <v>0</v>
      </c>
      <c r="AK88" s="75">
        <f>RTM_IEX!J88</f>
        <v>62.47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6.1684999999999999</v>
      </c>
      <c r="E89">
        <f>GT_NG!T89</f>
        <v>11.901428956592072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6.0027334851936223</v>
      </c>
      <c r="M89">
        <f>EDWPCL!W89</f>
        <v>0</v>
      </c>
      <c r="N89">
        <f>'MSW BWN'!W89</f>
        <v>5.208111999999999</v>
      </c>
      <c r="O89">
        <f>TPDDL_ISGS_exbus!BB89</f>
        <v>456.70362922198785</v>
      </c>
      <c r="P89" s="77">
        <v>71.197129032258076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296.23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2.94</v>
      </c>
      <c r="AB89" s="117">
        <f>-STOA!P89</f>
        <v>0</v>
      </c>
      <c r="AC89">
        <f t="shared" si="3"/>
        <v>8.4645574877250791</v>
      </c>
      <c r="AD89">
        <f t="shared" si="4"/>
        <v>953.41697520830655</v>
      </c>
      <c r="AE89">
        <f>'IDT-1'!F89</f>
        <v>5.6870000000000003</v>
      </c>
      <c r="AF89" s="26"/>
      <c r="AG89">
        <f t="shared" si="5"/>
        <v>959.10397520830657</v>
      </c>
      <c r="AI89" s="75">
        <f>PXIL!J89</f>
        <v>0</v>
      </c>
      <c r="AJ89" s="75">
        <f>PXIL!P89</f>
        <v>0</v>
      </c>
      <c r="AK89" s="75">
        <f>RTM_IEX!J89</f>
        <v>48.06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6.1684999999999999</v>
      </c>
      <c r="E90">
        <f>GT_NG!T90</f>
        <v>11.901428956592072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5.943963553530752</v>
      </c>
      <c r="M90">
        <f>EDWPCL!W90</f>
        <v>0</v>
      </c>
      <c r="N90">
        <f>'MSW BWN'!W90</f>
        <v>5.1356959999999994</v>
      </c>
      <c r="O90">
        <f>TPDDL_ISGS_exbus!BB90</f>
        <v>456.01444819738253</v>
      </c>
      <c r="P90" s="77">
        <v>71.197129032258076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296.57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2.94</v>
      </c>
      <c r="AB90" s="117">
        <f>-STOA!P90</f>
        <v>0</v>
      </c>
      <c r="AC90">
        <f t="shared" si="3"/>
        <v>8.46033025850992</v>
      </c>
      <c r="AD90">
        <f t="shared" si="4"/>
        <v>952.94083548125354</v>
      </c>
      <c r="AE90">
        <f>'IDT-1'!F90</f>
        <v>0</v>
      </c>
      <c r="AF90" s="26"/>
      <c r="AG90">
        <f t="shared" si="5"/>
        <v>952.94083548125354</v>
      </c>
      <c r="AI90" s="75">
        <f>PXIL!J90</f>
        <v>0</v>
      </c>
      <c r="AJ90" s="75">
        <f>PXIL!P90</f>
        <v>0</v>
      </c>
      <c r="AK90" s="75">
        <f>RTM_IEX!J90</f>
        <v>48.06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6.1684999999999999</v>
      </c>
      <c r="E91">
        <f>GT_NG!T91</f>
        <v>11.901428956592072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4.9733439999999991</v>
      </c>
      <c r="O91">
        <f>TPDDL_ISGS_exbus!BB91</f>
        <v>456.00573552786744</v>
      </c>
      <c r="P91" s="77">
        <v>71.197129032258076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287.93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2.85</v>
      </c>
      <c r="AB91" s="117">
        <f>-STOA!P91</f>
        <v>0</v>
      </c>
      <c r="AC91">
        <f t="shared" si="3"/>
        <v>8.3522176821120713</v>
      </c>
      <c r="AD91">
        <f t="shared" si="4"/>
        <v>940.76342801244152</v>
      </c>
      <c r="AE91">
        <f>'IDT-1'!F91</f>
        <v>0</v>
      </c>
      <c r="AF91" s="26"/>
      <c r="AG91">
        <f t="shared" si="5"/>
        <v>940.76342801244152</v>
      </c>
      <c r="AI91" s="75">
        <f>PXIL!J91</f>
        <v>0</v>
      </c>
      <c r="AJ91" s="75">
        <f>PXIL!P91</f>
        <v>0</v>
      </c>
      <c r="AK91" s="75">
        <f>RTM_IEX!J91</f>
        <v>43.25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6.1684999999999999</v>
      </c>
      <c r="E92">
        <f>GT_NG!T92</f>
        <v>11.901428956592072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5.8195899772209563</v>
      </c>
      <c r="M92">
        <f>EDWPCL!W92</f>
        <v>0</v>
      </c>
      <c r="N92">
        <f>'MSW BWN'!W92</f>
        <v>5.163727999999999</v>
      </c>
      <c r="O92">
        <f>TPDDL_ISGS_exbus!BB92</f>
        <v>456.00113244009486</v>
      </c>
      <c r="P92" s="77">
        <v>71.197129032258076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279.59999999999997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2.85</v>
      </c>
      <c r="AB92" s="117">
        <f>-STOA!P92</f>
        <v>0</v>
      </c>
      <c r="AC92">
        <f t="shared" si="3"/>
        <v>8.2355171917558447</v>
      </c>
      <c r="AD92">
        <f t="shared" si="4"/>
        <v>927.61870914413544</v>
      </c>
      <c r="AE92">
        <f>'IDT-1'!F92</f>
        <v>0</v>
      </c>
      <c r="AF92" s="26"/>
      <c r="AG92">
        <f t="shared" si="5"/>
        <v>927.61870914413544</v>
      </c>
      <c r="AI92" s="75">
        <f>PXIL!J92</f>
        <v>0</v>
      </c>
      <c r="AJ92" s="75">
        <f>PXIL!P92</f>
        <v>0</v>
      </c>
      <c r="AK92" s="75">
        <f>RTM_IEX!J92</f>
        <v>38.44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6.1684999999999999</v>
      </c>
      <c r="E93">
        <f>GT_NG!T93</f>
        <v>11.901428956592072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6.0615034168564916</v>
      </c>
      <c r="M93">
        <f>EDWPCL!W93</f>
        <v>0</v>
      </c>
      <c r="N93">
        <f>'MSW BWN'!W93</f>
        <v>5.2816960000000002</v>
      </c>
      <c r="O93">
        <f>TPDDL_ISGS_exbus!BB93</f>
        <v>440.09302407531362</v>
      </c>
      <c r="P93" s="77">
        <v>71.197129032258076</v>
      </c>
      <c r="Q93" s="77">
        <v>26.599999999999998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271.14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2.85</v>
      </c>
      <c r="AB93" s="117">
        <f>-STOA!P93</f>
        <v>0</v>
      </c>
      <c r="AC93">
        <f t="shared" si="3"/>
        <v>8.1738447948145634</v>
      </c>
      <c r="AD93">
        <f t="shared" si="4"/>
        <v>920.67215461593116</v>
      </c>
      <c r="AE93">
        <f>'IDT-1'!F93</f>
        <v>0</v>
      </c>
      <c r="AF93" s="26"/>
      <c r="AG93">
        <f t="shared" si="5"/>
        <v>920.67215461593116</v>
      </c>
      <c r="AI93" s="75">
        <f>PXIL!J93</f>
        <v>0</v>
      </c>
      <c r="AJ93" s="75">
        <f>PXIL!P93</f>
        <v>0</v>
      </c>
      <c r="AK93" s="75">
        <f>RTM_IEX!J93</f>
        <v>28.84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6.1684999999999999</v>
      </c>
      <c r="E94">
        <f>GT_NG!T94</f>
        <v>11.901428956592072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5.2700159999999983</v>
      </c>
      <c r="O94">
        <f>TPDDL_ISGS_exbus!BB94</f>
        <v>411.25677120275253</v>
      </c>
      <c r="P94" s="77">
        <v>71.197129032258076</v>
      </c>
      <c r="Q94" s="77">
        <v>26.599999999999998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262.64999999999998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2.85</v>
      </c>
      <c r="AB94" s="117">
        <f>-STOA!P94</f>
        <v>0</v>
      </c>
      <c r="AC94">
        <f t="shared" si="3"/>
        <v>7.8458455096510606</v>
      </c>
      <c r="AD94">
        <f t="shared" si="4"/>
        <v>883.72750785978758</v>
      </c>
      <c r="AE94">
        <f>'IDT-1'!F94</f>
        <v>0</v>
      </c>
      <c r="AF94" s="26"/>
      <c r="AG94">
        <f t="shared" si="5"/>
        <v>883.72750785978758</v>
      </c>
      <c r="AI94" s="75">
        <f>PXIL!J94</f>
        <v>0</v>
      </c>
      <c r="AJ94" s="75">
        <f>PXIL!P94</f>
        <v>0</v>
      </c>
      <c r="AK94" s="75">
        <f>RTM_IEX!J94</f>
        <v>28.84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6.1684999999999999</v>
      </c>
      <c r="E95">
        <f>GT_NG!T95</f>
        <v>11.901428956592072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5.7731207289293849</v>
      </c>
      <c r="M95">
        <f>EDWPCL!W95</f>
        <v>0</v>
      </c>
      <c r="N95">
        <f>'MSW BWN'!W95</f>
        <v>5.3704639999999984</v>
      </c>
      <c r="O95">
        <f>TPDDL_ISGS_exbus!BB95</f>
        <v>365.26291953076816</v>
      </c>
      <c r="P95" s="77">
        <v>71.197129032258076</v>
      </c>
      <c r="Q95" s="77">
        <v>26.599999999999998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253.98000000000002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2.85</v>
      </c>
      <c r="AB95" s="117">
        <f>-STOA!P95</f>
        <v>0</v>
      </c>
      <c r="AC95">
        <f t="shared" si="3"/>
        <v>7.2356792655688054</v>
      </c>
      <c r="AD95">
        <f t="shared" si="4"/>
        <v>815.00060091270439</v>
      </c>
      <c r="AE95">
        <f>'IDT-1'!F95</f>
        <v>0</v>
      </c>
      <c r="AF95" s="26"/>
      <c r="AG95">
        <f t="shared" si="5"/>
        <v>815.00060091270439</v>
      </c>
      <c r="AI95" s="75">
        <f>PXIL!J95</f>
        <v>0</v>
      </c>
      <c r="AJ95" s="75">
        <f>PXIL!P95</f>
        <v>0</v>
      </c>
      <c r="AK95" s="75">
        <f>RTM_IEX!J95</f>
        <v>14.42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6.1684999999999999</v>
      </c>
      <c r="E96">
        <f>GT_NG!T96</f>
        <v>11.901428956592072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5.6678815489749432</v>
      </c>
      <c r="M96">
        <f>EDWPCL!W96</f>
        <v>0</v>
      </c>
      <c r="N96">
        <f>'MSW BWN'!W96</f>
        <v>5.4382079999999986</v>
      </c>
      <c r="O96">
        <f>TPDDL_ISGS_exbus!BB96</f>
        <v>327.97120927104413</v>
      </c>
      <c r="P96" s="77">
        <v>71.197129032258076</v>
      </c>
      <c r="Q96" s="77">
        <v>26.599999999999998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251.33999999999997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2.85</v>
      </c>
      <c r="AB96" s="117">
        <f>-STOA!P96</f>
        <v>0</v>
      </c>
      <c r="AC96">
        <f t="shared" si="3"/>
        <v>7.0108462576996331</v>
      </c>
      <c r="AD96">
        <f t="shared" si="4"/>
        <v>789.67622848089502</v>
      </c>
      <c r="AE96">
        <f>'IDT-1'!F96</f>
        <v>0</v>
      </c>
      <c r="AF96" s="26"/>
      <c r="AG96">
        <f t="shared" si="5"/>
        <v>789.67622848089502</v>
      </c>
      <c r="AI96" s="75">
        <f>PXIL!J96</f>
        <v>0</v>
      </c>
      <c r="AJ96" s="75">
        <f>PXIL!P96</f>
        <v>0</v>
      </c>
      <c r="AK96" s="75">
        <f>RTM_IEX!J96</f>
        <v>28.84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6.1684999999999999</v>
      </c>
      <c r="E97">
        <f>GT_NG!T97</f>
        <v>11.901428956592072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5.562015999999999</v>
      </c>
      <c r="O97">
        <f>TPDDL_ISGS_exbus!BB97</f>
        <v>327.74626848954256</v>
      </c>
      <c r="P97" s="77">
        <v>71.197129032258076</v>
      </c>
      <c r="Q97" s="77">
        <v>26.599999999999998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251.33999999999997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2.85</v>
      </c>
      <c r="AB97" s="117">
        <f>-STOA!P97</f>
        <v>0</v>
      </c>
      <c r="AC97">
        <f t="shared" si="3"/>
        <v>6.7602026857748116</v>
      </c>
      <c r="AD97">
        <f t="shared" si="4"/>
        <v>761.44464797045373</v>
      </c>
      <c r="AE97">
        <f>'IDT-1'!F97</f>
        <v>0</v>
      </c>
      <c r="AF97" s="26"/>
      <c r="AG97">
        <f t="shared" si="5"/>
        <v>761.44464797045373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6.1684999999999999</v>
      </c>
      <c r="E98">
        <f>GT_NG!T98</f>
        <v>11.901428956592072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5.3482719999999988</v>
      </c>
      <c r="O98">
        <f>TPDDL_ISGS_exbus!BB98</f>
        <v>310.43555356365141</v>
      </c>
      <c r="P98" s="77">
        <v>71.197129032258076</v>
      </c>
      <c r="Q98" s="77">
        <v>7.69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251.33999999999997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2.85</v>
      </c>
      <c r="AB98" s="117">
        <f>-STOA!P98</f>
        <v>0</v>
      </c>
      <c r="AC98">
        <f t="shared" si="3"/>
        <v>6.6087154472269711</v>
      </c>
      <c r="AD98">
        <f t="shared" si="4"/>
        <v>744.38167628311066</v>
      </c>
      <c r="AE98">
        <f>'IDT-1'!F98</f>
        <v>0</v>
      </c>
      <c r="AF98" s="26"/>
      <c r="AG98">
        <f t="shared" si="5"/>
        <v>744.38167628311066</v>
      </c>
      <c r="AI98" s="75">
        <f>PXIL!J98</f>
        <v>0</v>
      </c>
      <c r="AJ98" s="75">
        <f>PXIL!P98</f>
        <v>0</v>
      </c>
      <c r="AK98" s="75">
        <f>RTM_IEX!J98</f>
        <v>19.22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0.1480439999999999</v>
      </c>
      <c r="E99">
        <f t="shared" si="6"/>
        <v>0.28185715232080116</v>
      </c>
      <c r="F99">
        <f t="shared" si="6"/>
        <v>0</v>
      </c>
      <c r="G99">
        <f t="shared" si="6"/>
        <v>0.75173996840781232</v>
      </c>
      <c r="H99">
        <f t="shared" si="6"/>
        <v>0</v>
      </c>
      <c r="I99">
        <f t="shared" si="6"/>
        <v>1.5549972078530658</v>
      </c>
      <c r="J99">
        <f t="shared" si="6"/>
        <v>0</v>
      </c>
      <c r="K99">
        <f t="shared" si="6"/>
        <v>0</v>
      </c>
      <c r="L99">
        <f t="shared" si="6"/>
        <v>0.14619614455464636</v>
      </c>
      <c r="M99">
        <f t="shared" si="6"/>
        <v>0</v>
      </c>
      <c r="N99">
        <f t="shared" si="6"/>
        <v>0.1334416639999999</v>
      </c>
      <c r="O99">
        <f t="shared" si="6"/>
        <v>10.375700125027652</v>
      </c>
      <c r="P99" s="77">
        <f t="shared" si="6"/>
        <v>1.4722129236792074</v>
      </c>
      <c r="Q99" s="77">
        <f t="shared" si="6"/>
        <v>0.20514250000000014</v>
      </c>
      <c r="R99" s="80">
        <f>SUM(R3:R98)/4000</f>
        <v>0.16708500000000001</v>
      </c>
      <c r="S99" s="80">
        <f t="shared" si="6"/>
        <v>0</v>
      </c>
      <c r="T99" s="78">
        <f t="shared" si="6"/>
        <v>0.65149749999999995</v>
      </c>
      <c r="U99" s="78">
        <f t="shared" si="6"/>
        <v>6.9613874999999972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2.1587550000000006</v>
      </c>
      <c r="Z99" s="75">
        <f t="shared" si="6"/>
        <v>-2.4500000000000001E-2</v>
      </c>
      <c r="AA99" s="117">
        <f t="shared" si="6"/>
        <v>7.0099999999999996E-2</v>
      </c>
      <c r="AB99" s="117">
        <f t="shared" si="6"/>
        <v>0</v>
      </c>
      <c r="AC99">
        <f t="shared" si="6"/>
        <v>0.22986503575874537</v>
      </c>
      <c r="AD99">
        <f t="shared" si="6"/>
        <v>25.081081650084442</v>
      </c>
      <c r="AE99">
        <f t="shared" si="6"/>
        <v>5.657775000000001E-2</v>
      </c>
      <c r="AG99">
        <f t="shared" si="6"/>
        <v>25.137659400084438</v>
      </c>
      <c r="AI99">
        <f t="shared" si="6"/>
        <v>0</v>
      </c>
      <c r="AJ99">
        <f t="shared" si="6"/>
        <v>0</v>
      </c>
      <c r="AK99">
        <f t="shared" si="6"/>
        <v>0.63603999999999994</v>
      </c>
      <c r="AL99">
        <f t="shared" si="6"/>
        <v>-0.37874999999999998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82" activePane="bottomRight" state="frozen"/>
      <selection activeCell="M3" sqref="M3:M98"/>
      <selection pane="topRight" activeCell="M3" sqref="M3:M98"/>
      <selection pane="bottomLeft" activeCell="M3" sqref="M3:M98"/>
      <selection pane="bottomRight" activeCell="G103" sqref="G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44957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0.99629999999999996</v>
      </c>
      <c r="E3">
        <f>GT_NG!S3</f>
        <v>2.0988179669030731</v>
      </c>
      <c r="F3">
        <f>GT_Spot!S3</f>
        <v>0</v>
      </c>
      <c r="G3">
        <f>PPCL_NG!S3</f>
        <v>40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0.98908879999999977</v>
      </c>
      <c r="O3">
        <f>NDMC_ISGS_exbus!BB3</f>
        <v>83.571927502231219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1.6715710824561949</v>
      </c>
      <c r="AD3">
        <f>SUM(B3:AB3,AI3:AR3)-AC3</f>
        <v>107.9245631866781</v>
      </c>
      <c r="AE3">
        <f>'IDT-1'!E3</f>
        <v>0</v>
      </c>
      <c r="AF3" s="26"/>
      <c r="AG3">
        <f>SUM(AD3:AF3)+AT3</f>
        <v>107.9245631866781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0.99629999999999996</v>
      </c>
      <c r="E4">
        <f>GT_NG!S4</f>
        <v>2.0988179669030731</v>
      </c>
      <c r="F4">
        <f>GT_Spot!S4</f>
        <v>0</v>
      </c>
      <c r="G4">
        <f>PPCL_NG!S4</f>
        <v>40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0.91090639999999989</v>
      </c>
      <c r="O4">
        <f>NDMC_ISGS_exbus!BB4</f>
        <v>83.471908233532403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1.6700029077716452</v>
      </c>
      <c r="AD4">
        <f t="shared" ref="AD4:AD67" si="1">SUM(B4:AB4,AI4:AR4)-AC4</f>
        <v>107.74792969266383</v>
      </c>
      <c r="AE4">
        <f>'IDT-1'!E4</f>
        <v>0</v>
      </c>
      <c r="AF4" s="26"/>
      <c r="AG4">
        <f t="shared" ref="AG4:AG67" si="2">SUM(AD4:AF4)+AT4</f>
        <v>107.74792969266383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0.99629999999999996</v>
      </c>
      <c r="E5">
        <f>GT_NG!S5</f>
        <v>2.0988179669030731</v>
      </c>
      <c r="F5">
        <f>GT_Spot!S5</f>
        <v>0</v>
      </c>
      <c r="G5">
        <f>PPCL_NG!S5</f>
        <v>40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0.95977039999999991</v>
      </c>
      <c r="O5">
        <f>NDMC_ISGS_exbus!BB5</f>
        <v>83.531815483253055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1.6709600947691867</v>
      </c>
      <c r="AD5">
        <f t="shared" si="1"/>
        <v>107.85574375538695</v>
      </c>
      <c r="AE5">
        <f>'IDT-1'!E5</f>
        <v>0</v>
      </c>
      <c r="AF5" s="26"/>
      <c r="AG5">
        <f t="shared" si="2"/>
        <v>107.85574375538695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0.99629999999999996</v>
      </c>
      <c r="E6">
        <f>GT_NG!S6</f>
        <v>2.0988179669030731</v>
      </c>
      <c r="F6">
        <f>GT_Spot!S6</f>
        <v>0</v>
      </c>
      <c r="G6">
        <f>PPCL_NG!S6</f>
        <v>40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0.99092119999999984</v>
      </c>
      <c r="O6">
        <f>NDMC_ISGS_exbus!BB6</f>
        <v>83.531830719489676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1.6712343558880689</v>
      </c>
      <c r="AD6">
        <f t="shared" si="1"/>
        <v>107.88663553050468</v>
      </c>
      <c r="AE6">
        <f>'IDT-1'!E6</f>
        <v>0</v>
      </c>
      <c r="AF6" s="26"/>
      <c r="AG6">
        <f t="shared" si="2"/>
        <v>107.88663553050468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0.99629999999999996</v>
      </c>
      <c r="E7">
        <f>GT_NG!S7</f>
        <v>2.0988179669030731</v>
      </c>
      <c r="F7">
        <f>GT_Spot!S7</f>
        <v>0</v>
      </c>
      <c r="G7">
        <f>PPCL_NG!S7</f>
        <v>40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0.9636387999999998</v>
      </c>
      <c r="O7">
        <f>NDMC_ISGS_exbus!BB7</f>
        <v>83.552208212524917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1.6747896182611517</v>
      </c>
      <c r="AD7">
        <f t="shared" si="1"/>
        <v>108.28708735598188</v>
      </c>
      <c r="AE7">
        <f>'IDT-1'!E7</f>
        <v>0</v>
      </c>
      <c r="AF7" s="26"/>
      <c r="AG7">
        <f t="shared" si="2"/>
        <v>108.28708735598188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0.99629999999999996</v>
      </c>
      <c r="E8">
        <f>GT_NG!S8</f>
        <v>2.0988179669030731</v>
      </c>
      <c r="F8">
        <f>GT_Spot!S8</f>
        <v>0</v>
      </c>
      <c r="G8">
        <f>PPCL_NG!S8</f>
        <v>40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0.97727999999999982</v>
      </c>
      <c r="O8">
        <f>NDMC_ISGS_exbus!BB8</f>
        <v>83.572087907441002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1.6750846021364132</v>
      </c>
      <c r="AD8">
        <f t="shared" si="1"/>
        <v>108.32031326702274</v>
      </c>
      <c r="AE8">
        <f>'IDT-1'!E8</f>
        <v>0</v>
      </c>
      <c r="AF8" s="26"/>
      <c r="AG8">
        <f t="shared" si="2"/>
        <v>108.32031326702274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0.99629999999999996</v>
      </c>
      <c r="E9">
        <f>GT_NG!S9</f>
        <v>2.0988179669030731</v>
      </c>
      <c r="F9">
        <f>GT_Spot!S9</f>
        <v>0</v>
      </c>
      <c r="G9">
        <f>PPCL_NG!S9</f>
        <v>40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1.0055803999999999</v>
      </c>
      <c r="O9">
        <f>NDMC_ISGS_exbus!BB9</f>
        <v>83.542072671204366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1.7194601491885075</v>
      </c>
      <c r="AD9">
        <f t="shared" si="1"/>
        <v>103.27422288373401</v>
      </c>
      <c r="AE9">
        <f>'IDT-1'!E9</f>
        <v>0</v>
      </c>
      <c r="AF9" s="26"/>
      <c r="AG9">
        <f t="shared" si="2"/>
        <v>103.27422288373401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0.99629999999999996</v>
      </c>
      <c r="E10">
        <f>GT_NG!S10</f>
        <v>2.0988179669030731</v>
      </c>
      <c r="F10">
        <f>GT_Spot!S10</f>
        <v>0</v>
      </c>
      <c r="G10">
        <f>PPCL_NG!S10</f>
        <v>40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1.0320483999999996</v>
      </c>
      <c r="O10">
        <f>NDMC_ISGS_exbus!BB10</f>
        <v>83.542087907441001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1.7196932016673898</v>
      </c>
      <c r="AD10">
        <f t="shared" si="1"/>
        <v>103.30047306749177</v>
      </c>
      <c r="AE10">
        <f>'IDT-1'!E10</f>
        <v>0</v>
      </c>
      <c r="AF10" s="26"/>
      <c r="AG10">
        <f t="shared" si="2"/>
        <v>103.30047306749177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0.99629999999999996</v>
      </c>
      <c r="E11">
        <f>GT_NG!S11</f>
        <v>2.0988179669030731</v>
      </c>
      <c r="F11">
        <f>GT_Spot!S11</f>
        <v>0</v>
      </c>
      <c r="G11">
        <f>PPCL_NG!S11</f>
        <v>40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0.99886159999999979</v>
      </c>
      <c r="O11">
        <f>NDMC_ISGS_exbus!BB11</f>
        <v>83.711952125404267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1.7208959629454665</v>
      </c>
      <c r="AD11">
        <f t="shared" si="1"/>
        <v>103.43594772417694</v>
      </c>
      <c r="AE11">
        <f>'IDT-1'!E11</f>
        <v>0</v>
      </c>
      <c r="AF11" s="26"/>
      <c r="AG11">
        <f t="shared" si="2"/>
        <v>103.43594772417694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0.99629999999999996</v>
      </c>
      <c r="E12">
        <f>GT_NG!S12</f>
        <v>2.0988179669030731</v>
      </c>
      <c r="F12">
        <f>GT_Spot!S12</f>
        <v>0</v>
      </c>
      <c r="G12">
        <f>PPCL_NG!S12</f>
        <v>40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0.97341159999999971</v>
      </c>
      <c r="O12">
        <f>NDMC_ISGS_exbus!BB12</f>
        <v>83.622113684130753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1.7198814246622596</v>
      </c>
      <c r="AD12">
        <f t="shared" si="1"/>
        <v>103.32167382118662</v>
      </c>
      <c r="AE12">
        <f>'IDT-1'!E12</f>
        <v>0</v>
      </c>
      <c r="AF12" s="26"/>
      <c r="AG12">
        <f t="shared" si="2"/>
        <v>103.32167382118662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0.99629999999999996</v>
      </c>
      <c r="E13">
        <f>GT_NG!S13</f>
        <v>1.946729708431836</v>
      </c>
      <c r="F13">
        <f>GT_Spot!S13</f>
        <v>0</v>
      </c>
      <c r="G13">
        <f>PPCL_NG!S13</f>
        <v>40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0.99478959999999983</v>
      </c>
      <c r="O13">
        <f>NDMC_ISGS_exbus!BB13</f>
        <v>83.512290451077675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1.7177647299368457</v>
      </c>
      <c r="AD13">
        <f t="shared" si="1"/>
        <v>103.08325702438773</v>
      </c>
      <c r="AE13">
        <f>'IDT-1'!E13</f>
        <v>0</v>
      </c>
      <c r="AF13" s="26"/>
      <c r="AG13">
        <f t="shared" si="2"/>
        <v>103.08325702438773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0.99629999999999996</v>
      </c>
      <c r="E14">
        <f>GT_NG!S14</f>
        <v>1.946729708431836</v>
      </c>
      <c r="F14">
        <f>GT_Spot!S14</f>
        <v>0</v>
      </c>
      <c r="G14">
        <f>PPCL_NG!S14</f>
        <v>40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1.0261439999999999</v>
      </c>
      <c r="O14">
        <f>NDMC_ISGS_exbus!BB14</f>
        <v>83.512348633369058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1.7180411606610098</v>
      </c>
      <c r="AD14">
        <f t="shared" si="1"/>
        <v>103.11439317595494</v>
      </c>
      <c r="AE14">
        <f>'IDT-1'!E14</f>
        <v>0</v>
      </c>
      <c r="AF14" s="26"/>
      <c r="AG14">
        <f t="shared" si="2"/>
        <v>103.11439317595494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0.99629999999999996</v>
      </c>
      <c r="E15">
        <f>GT_NG!S15</f>
        <v>2.0988179669030731</v>
      </c>
      <c r="F15">
        <f>GT_Spot!S15</f>
        <v>0</v>
      </c>
      <c r="G15">
        <f>PPCL_NG!S15</f>
        <v>40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1.0271619999999999</v>
      </c>
      <c r="O15">
        <f>NDMC_ISGS_exbus!BB15</f>
        <v>83.512290451077675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1.7193879837313926</v>
      </c>
      <c r="AD15">
        <f t="shared" si="1"/>
        <v>103.26609442906442</v>
      </c>
      <c r="AE15">
        <f>'IDT-1'!E15</f>
        <v>0</v>
      </c>
      <c r="AF15" s="26"/>
      <c r="AG15">
        <f t="shared" si="2"/>
        <v>103.26609442906442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0.99629999999999996</v>
      </c>
      <c r="E16">
        <f>GT_NG!S16</f>
        <v>2.0988179669030731</v>
      </c>
      <c r="F16">
        <f>GT_Spot!S16</f>
        <v>0</v>
      </c>
      <c r="G16">
        <f>PPCL_NG!S16</f>
        <v>40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1.0135207999999998</v>
      </c>
      <c r="O16">
        <f>NDMC_ISGS_exbus!BB16</f>
        <v>83.51230568731431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1.7192680752502749</v>
      </c>
      <c r="AD16">
        <f t="shared" si="1"/>
        <v>103.25258837378219</v>
      </c>
      <c r="AE16">
        <f>'IDT-1'!E16</f>
        <v>0</v>
      </c>
      <c r="AF16" s="26"/>
      <c r="AG16">
        <f t="shared" si="2"/>
        <v>103.25258837378219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0.99629999999999996</v>
      </c>
      <c r="E17">
        <f>GT_NG!S17</f>
        <v>2.0988179669030731</v>
      </c>
      <c r="F17">
        <f>GT_Spot!S17</f>
        <v>0</v>
      </c>
      <c r="G17">
        <f>PPCL_NG!S17</f>
        <v>40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1.0143351999999999</v>
      </c>
      <c r="O17">
        <f>NDMC_ISGS_exbus!BB17</f>
        <v>83.957073575067014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1.7231891993824988</v>
      </c>
      <c r="AD17">
        <f t="shared" si="1"/>
        <v>103.69424953740265</v>
      </c>
      <c r="AE17">
        <f>'IDT-1'!E17</f>
        <v>0</v>
      </c>
      <c r="AF17" s="26"/>
      <c r="AG17">
        <f t="shared" si="2"/>
        <v>103.69424953740265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0.99629999999999996</v>
      </c>
      <c r="E18">
        <f>GT_NG!S18</f>
        <v>2.0988179669030731</v>
      </c>
      <c r="F18">
        <f>GT_Spot!S18</f>
        <v>0</v>
      </c>
      <c r="G18">
        <f>PPCL_NG!S18</f>
        <v>40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1.024108</v>
      </c>
      <c r="O18">
        <f>NDMC_ISGS_exbus!BB18</f>
        <v>84.756710296103634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1.7303120031676211</v>
      </c>
      <c r="AD18">
        <f t="shared" si="1"/>
        <v>104.49653625465416</v>
      </c>
      <c r="AE18">
        <f>'IDT-1'!E18</f>
        <v>0</v>
      </c>
      <c r="AF18" s="26"/>
      <c r="AG18">
        <f t="shared" si="2"/>
        <v>104.49653625465416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0.99629999999999996</v>
      </c>
      <c r="E19">
        <f>GT_NG!S19</f>
        <v>2.0988179669030731</v>
      </c>
      <c r="F19">
        <f>GT_Spot!S19</f>
        <v>0</v>
      </c>
      <c r="G19">
        <f>PPCL_NG!S19</f>
        <v>40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1.0065983999999999</v>
      </c>
      <c r="O19">
        <f>NDMC_ISGS_exbus!BB19</f>
        <v>85.082414185067023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1.7330241129104986</v>
      </c>
      <c r="AD19">
        <f t="shared" si="1"/>
        <v>104.80201843387465</v>
      </c>
      <c r="AE19">
        <f>'IDT-1'!E19</f>
        <v>0</v>
      </c>
      <c r="AF19" s="26"/>
      <c r="AG19">
        <f t="shared" si="2"/>
        <v>104.80201843387465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0.99629999999999996</v>
      </c>
      <c r="E20">
        <f>GT_NG!S20</f>
        <v>2.0988179669030731</v>
      </c>
      <c r="F20">
        <f>GT_Spot!S20</f>
        <v>0</v>
      </c>
      <c r="G20">
        <f>PPCL_NG!S20</f>
        <v>40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1.0055803999999999</v>
      </c>
      <c r="O20">
        <f>NDMC_ISGS_exbus!BB20</f>
        <v>84.067835996552375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1.7684775040625467</v>
      </c>
      <c r="AD20">
        <f t="shared" si="1"/>
        <v>98.750968854207983</v>
      </c>
      <c r="AE20">
        <f>'IDT-1'!E20</f>
        <v>0</v>
      </c>
      <c r="AF20" s="26"/>
      <c r="AG20">
        <f t="shared" si="2"/>
        <v>98.750968854207983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0.99629999999999996</v>
      </c>
      <c r="E21">
        <f>GT_NG!S21</f>
        <v>2.0988179669030731</v>
      </c>
      <c r="F21">
        <f>GT_Spot!S21</f>
        <v>0</v>
      </c>
      <c r="G21">
        <f>PPCL_NG!S21</f>
        <v>40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1.0055803999999999</v>
      </c>
      <c r="O21">
        <f>NDMC_ISGS_exbus!BB21</f>
        <v>84.867664283475605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1.7755159929874711</v>
      </c>
      <c r="AD21">
        <f t="shared" si="1"/>
        <v>99.543758652206293</v>
      </c>
      <c r="AE21">
        <f>'IDT-1'!E21</f>
        <v>0</v>
      </c>
      <c r="AF21" s="26"/>
      <c r="AG21">
        <f t="shared" si="2"/>
        <v>99.543758652206293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0.99629999999999996</v>
      </c>
      <c r="E22">
        <f>GT_NG!S22</f>
        <v>2.0988179669030731</v>
      </c>
      <c r="F22">
        <f>GT_Spot!S22</f>
        <v>0</v>
      </c>
      <c r="G22">
        <f>PPCL_NG!S22</f>
        <v>40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1.0076163999999999</v>
      </c>
      <c r="O22">
        <f>NDMC_ISGS_exbus!BB22</f>
        <v>85.687351843977098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1.7827471603198841</v>
      </c>
      <c r="AD22">
        <f t="shared" si="1"/>
        <v>100.35825104537535</v>
      </c>
      <c r="AE22">
        <f>'IDT-1'!E22</f>
        <v>0</v>
      </c>
      <c r="AF22" s="26"/>
      <c r="AG22">
        <f t="shared" si="2"/>
        <v>100.35825104537535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0.99629999999999996</v>
      </c>
      <c r="E23">
        <f>GT_NG!S23</f>
        <v>2.0988179669030731</v>
      </c>
      <c r="F23">
        <f>GT_Spot!S23</f>
        <v>0</v>
      </c>
      <c r="G23">
        <f>PPCL_NG!S23</f>
        <v>40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1.0086343999999998</v>
      </c>
      <c r="O23">
        <f>NDMC_ISGS_exbus!BB23</f>
        <v>85.614459533602314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1.7784986408342134</v>
      </c>
      <c r="AD23">
        <f t="shared" si="1"/>
        <v>99.879713259671178</v>
      </c>
      <c r="AE23">
        <f>'IDT-1'!E23</f>
        <v>0</v>
      </c>
      <c r="AF23" s="26"/>
      <c r="AG23">
        <f t="shared" si="2"/>
        <v>99.879713259671178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0.99629999999999996</v>
      </c>
      <c r="E24">
        <f>GT_NG!S24</f>
        <v>2.0988179669030731</v>
      </c>
      <c r="F24">
        <f>GT_Spot!S24</f>
        <v>0</v>
      </c>
      <c r="G24">
        <f>PPCL_NG!S24</f>
        <v>40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1.0114847999999999</v>
      </c>
      <c r="O24">
        <f>NDMC_ISGS_exbus!BB24</f>
        <v>86.064923815913701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1.7824878100385535</v>
      </c>
      <c r="AD24">
        <f t="shared" si="1"/>
        <v>100.3290387727782</v>
      </c>
      <c r="AE24">
        <f>'IDT-1'!E24</f>
        <v>0</v>
      </c>
      <c r="AF24" s="26"/>
      <c r="AG24">
        <f t="shared" si="2"/>
        <v>100.3290387727782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0.99629999999999996</v>
      </c>
      <c r="E25">
        <f>GT_NG!S25</f>
        <v>1.3633482805554005</v>
      </c>
      <c r="F25">
        <f>GT_Spot!S25</f>
        <v>0</v>
      </c>
      <c r="G25">
        <f>PPCL_NG!S25</f>
        <v>40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1.0163711999999998</v>
      </c>
      <c r="O25">
        <f>NDMC_ISGS_exbus!BB25</f>
        <v>84.884214508283591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1.765668435211549</v>
      </c>
      <c r="AD25">
        <f t="shared" si="1"/>
        <v>98.434565553627436</v>
      </c>
      <c r="AE25">
        <f>'IDT-1'!E25</f>
        <v>0</v>
      </c>
      <c r="AF25" s="26"/>
      <c r="AG25">
        <f t="shared" si="2"/>
        <v>98.434565553627436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0.99629999999999996</v>
      </c>
      <c r="E26">
        <f>GT_NG!S26</f>
        <v>1.3633482805554005</v>
      </c>
      <c r="F26">
        <f>GT_Spot!S26</f>
        <v>0</v>
      </c>
      <c r="G26">
        <f>PPCL_NG!S26</f>
        <v>40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1.0184071999999997</v>
      </c>
      <c r="O26">
        <f>NDMC_ISGS_exbus!BB26</f>
        <v>86.102552861683577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1.6876264542995161</v>
      </c>
      <c r="AD26">
        <f t="shared" si="1"/>
        <v>109.73298188793946</v>
      </c>
      <c r="AE26">
        <f>'IDT-1'!E26</f>
        <v>0</v>
      </c>
      <c r="AF26" s="26"/>
      <c r="AG26">
        <f t="shared" si="2"/>
        <v>109.73298188793946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0.99629999999999996</v>
      </c>
      <c r="E27">
        <f>GT_NG!S27</f>
        <v>2.0988179669030731</v>
      </c>
      <c r="F27">
        <f>GT_Spot!S27</f>
        <v>0</v>
      </c>
      <c r="G27">
        <f>PPCL_NG!S27</f>
        <v>40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0.96262079999999983</v>
      </c>
      <c r="O27">
        <f>NDMC_ISGS_exbus!BB27</f>
        <v>85.7371957033304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1.6414258866148908</v>
      </c>
      <c r="AD27">
        <f t="shared" si="1"/>
        <v>114.57350858361859</v>
      </c>
      <c r="AE27">
        <f>'IDT-1'!E27</f>
        <v>0</v>
      </c>
      <c r="AF27" s="26"/>
      <c r="AG27">
        <f t="shared" si="2"/>
        <v>114.57350858361859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0.99629999999999996</v>
      </c>
      <c r="E28">
        <f>GT_NG!S28</f>
        <v>2.0988179669030731</v>
      </c>
      <c r="F28">
        <f>GT_Spot!S28</f>
        <v>0</v>
      </c>
      <c r="G28">
        <f>PPCL_NG!S28</f>
        <v>40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1.0037479999999999</v>
      </c>
      <c r="O28">
        <f>NDMC_ISGS_exbus!BB28</f>
        <v>86.692545395990592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1.5990282456593237</v>
      </c>
      <c r="AD28">
        <f t="shared" si="1"/>
        <v>119.84238311723433</v>
      </c>
      <c r="AE28">
        <f>'IDT-1'!E28</f>
        <v>0</v>
      </c>
      <c r="AF28" s="26"/>
      <c r="AG28">
        <f t="shared" si="2"/>
        <v>119.84238311723433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0.99629999999999996</v>
      </c>
      <c r="E29">
        <f>GT_NG!S29</f>
        <v>2.0988179669030731</v>
      </c>
      <c r="F29">
        <f>GT_Spot!S29</f>
        <v>0</v>
      </c>
      <c r="G29">
        <f>PPCL_NG!S29</f>
        <v>40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0.97137559999999978</v>
      </c>
      <c r="O29">
        <f>NDMC_ISGS_exbus!BB29</f>
        <v>86.971342887803942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1.5124155112453284</v>
      </c>
      <c r="AD29">
        <f t="shared" si="1"/>
        <v>130.17542094346169</v>
      </c>
      <c r="AE29">
        <f>'IDT-1'!E29</f>
        <v>0</v>
      </c>
      <c r="AF29" s="26"/>
      <c r="AG29">
        <f t="shared" si="2"/>
        <v>130.17542094346169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0.99629999999999996</v>
      </c>
      <c r="E30">
        <f>GT_NG!S30</f>
        <v>2.0988179669030731</v>
      </c>
      <c r="F30">
        <f>GT_Spot!S30</f>
        <v>0</v>
      </c>
      <c r="G30">
        <f>PPCL_NG!S30</f>
        <v>40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1.025126</v>
      </c>
      <c r="O30">
        <f>NDMC_ISGS_exbus!BB30</f>
        <v>88.588427522041144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1.482728221935639</v>
      </c>
      <c r="AD30">
        <f t="shared" si="1"/>
        <v>136.87594326700858</v>
      </c>
      <c r="AE30">
        <f>'IDT-1'!E30</f>
        <v>0</v>
      </c>
      <c r="AF30" s="26"/>
      <c r="AG30">
        <f t="shared" si="2"/>
        <v>136.87594326700858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0.99629999999999996</v>
      </c>
      <c r="E31">
        <f>GT_NG!S31</f>
        <v>2.0988179669030731</v>
      </c>
      <c r="F31">
        <f>GT_Spot!S31</f>
        <v>0</v>
      </c>
      <c r="G31">
        <f>PPCL_NG!S31</f>
        <v>40</v>
      </c>
      <c r="H31">
        <f>PPCL_Spot!S31</f>
        <v>0</v>
      </c>
      <c r="I31">
        <f>Bawana_NG!S31</f>
        <v>17.9996964842762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1.0330663999999998</v>
      </c>
      <c r="O31">
        <f>NDMC_ISGS_exbus!BB31</f>
        <v>101.37241341124113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1.5509038647312527</v>
      </c>
      <c r="AD31">
        <f t="shared" si="1"/>
        <v>154.59939039768915</v>
      </c>
      <c r="AE31">
        <f>'IDT-1'!E31</f>
        <v>0</v>
      </c>
      <c r="AF31" s="26"/>
      <c r="AG31">
        <f t="shared" si="2"/>
        <v>154.59939039768915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0.99629999999999996</v>
      </c>
      <c r="E32">
        <f>GT_NG!S32</f>
        <v>2.0988179669030731</v>
      </c>
      <c r="F32">
        <f>GT_Spot!S32</f>
        <v>0</v>
      </c>
      <c r="G32">
        <f>PPCL_NG!S32</f>
        <v>40</v>
      </c>
      <c r="H32">
        <f>PPCL_Spot!S32</f>
        <v>0</v>
      </c>
      <c r="I32">
        <f>Bawana_NG!S32</f>
        <v>17.9996964842762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0.97341159999999971</v>
      </c>
      <c r="O32">
        <f>NDMC_ISGS_exbus!BB32</f>
        <v>101.83940205644112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1.5544884025690127</v>
      </c>
      <c r="AD32">
        <f t="shared" si="1"/>
        <v>155.00313970505138</v>
      </c>
      <c r="AE32">
        <f>'IDT-1'!E32</f>
        <v>0</v>
      </c>
      <c r="AF32" s="26"/>
      <c r="AG32">
        <f t="shared" si="2"/>
        <v>155.00313970505138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0.99629999999999996</v>
      </c>
      <c r="E33">
        <f>GT_NG!S33</f>
        <v>2.0988179669030731</v>
      </c>
      <c r="F33">
        <f>GT_Spot!S33</f>
        <v>0</v>
      </c>
      <c r="G33">
        <f>PPCL_NG!S33</f>
        <v>40</v>
      </c>
      <c r="H33">
        <f>PPCL_Spot!S33</f>
        <v>0</v>
      </c>
      <c r="I33">
        <f>Bawana_NG!S33</f>
        <v>17.9996964842762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1.0143351999999999</v>
      </c>
      <c r="O33">
        <f>NDMC_ISGS_exbus!BB33</f>
        <v>101.80940205644112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1.5545845302490129</v>
      </c>
      <c r="AD33">
        <f t="shared" si="1"/>
        <v>155.0139671773714</v>
      </c>
      <c r="AE33">
        <f>'IDT-1'!E33</f>
        <v>0</v>
      </c>
      <c r="AF33" s="26"/>
      <c r="AG33">
        <f t="shared" si="2"/>
        <v>155.0139671773714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0.99629999999999996</v>
      </c>
      <c r="E34">
        <f>GT_NG!S34</f>
        <v>1.3853532519579217</v>
      </c>
      <c r="F34">
        <f>GT_Spot!S34</f>
        <v>0</v>
      </c>
      <c r="G34">
        <f>PPCL_NG!S34</f>
        <v>23.33</v>
      </c>
      <c r="H34">
        <f>PPCL_Spot!S34</f>
        <v>0</v>
      </c>
      <c r="I34">
        <f>Bawana_NG!S34</f>
        <v>17.9996964842762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0.99682559999999976</v>
      </c>
      <c r="O34">
        <f>NDMC_ISGS_exbus!BB34</f>
        <v>101.80940205644112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1.3126746810555423</v>
      </c>
      <c r="AD34">
        <f t="shared" si="1"/>
        <v>147.8549027116197</v>
      </c>
      <c r="AE34">
        <f>'IDT-1'!E34</f>
        <v>0</v>
      </c>
      <c r="AF34" s="26"/>
      <c r="AG34">
        <f t="shared" si="2"/>
        <v>147.8549027116197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0.99629999999999996</v>
      </c>
      <c r="E35">
        <f>GT_NG!S35</f>
        <v>2.0988179669030731</v>
      </c>
      <c r="F35">
        <f>GT_Spot!S35</f>
        <v>0</v>
      </c>
      <c r="G35">
        <f>PPCL_NG!S35</f>
        <v>40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0.99478959999999983</v>
      </c>
      <c r="O35">
        <f>NDMC_ISGS_exbus!BB35</f>
        <v>101.7594020564411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1.4651939246854289</v>
      </c>
      <c r="AD35">
        <f t="shared" si="1"/>
        <v>165.03411569865875</v>
      </c>
      <c r="AE35">
        <f>'IDT-1'!E35</f>
        <v>0</v>
      </c>
      <c r="AF35" s="26"/>
      <c r="AG35">
        <f t="shared" si="2"/>
        <v>165.03411569865875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0.99629999999999996</v>
      </c>
      <c r="E36">
        <f>GT_NG!S36</f>
        <v>2.0988179669030731</v>
      </c>
      <c r="F36">
        <f>GT_Spot!S36</f>
        <v>0</v>
      </c>
      <c r="G36">
        <f>PPCL_NG!S36</f>
        <v>40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1.0055803999999999</v>
      </c>
      <c r="O36">
        <f>NDMC_ISGS_exbus!BB36</f>
        <v>101.49757361924114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1.4629847934780691</v>
      </c>
      <c r="AD36">
        <f t="shared" si="1"/>
        <v>164.78528719266615</v>
      </c>
      <c r="AE36">
        <f>'IDT-1'!E36</f>
        <v>0</v>
      </c>
      <c r="AF36" s="26"/>
      <c r="AG36">
        <f t="shared" si="2"/>
        <v>164.78528719266615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0.99629999999999996</v>
      </c>
      <c r="E37">
        <f>GT_NG!S37</f>
        <v>2.0988179669030731</v>
      </c>
      <c r="F37">
        <f>GT_Spot!S37</f>
        <v>0</v>
      </c>
      <c r="G37">
        <f>PPCL_NG!S37</f>
        <v>40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0.96262079999999983</v>
      </c>
      <c r="O37">
        <f>NDMC_ISGS_exbus!BB37</f>
        <v>99.311991687241118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1.612509627996469</v>
      </c>
      <c r="AD37">
        <f t="shared" si="1"/>
        <v>181.62722082614772</v>
      </c>
      <c r="AE37">
        <f>'IDT-1'!E37</f>
        <v>0</v>
      </c>
      <c r="AF37" s="26"/>
      <c r="AG37">
        <f t="shared" si="2"/>
        <v>181.62722082614772</v>
      </c>
      <c r="AI37" s="75">
        <f>PXIL!K37</f>
        <v>0</v>
      </c>
      <c r="AJ37" s="75">
        <f>PXIL!Q37</f>
        <v>0</v>
      </c>
      <c r="AK37" s="75">
        <f>RTM_IEX!K37</f>
        <v>19.22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0.99629999999999996</v>
      </c>
      <c r="E38">
        <f>GT_NG!S38</f>
        <v>2.0988179669030731</v>
      </c>
      <c r="F38">
        <f>GT_Spot!S38</f>
        <v>0</v>
      </c>
      <c r="G38">
        <f>PPCL_NG!S38</f>
        <v>46.06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0.9636387999999998</v>
      </c>
      <c r="O38">
        <f>NDMC_ISGS_exbus!BB38</f>
        <v>97.574253265241126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1.6928824882828692</v>
      </c>
      <c r="AD38">
        <f t="shared" si="1"/>
        <v>190.68012754386135</v>
      </c>
      <c r="AE38">
        <f>'IDT-1'!E38</f>
        <v>0</v>
      </c>
      <c r="AF38" s="26"/>
      <c r="AG38">
        <f t="shared" si="2"/>
        <v>190.68012754386135</v>
      </c>
      <c r="AI38" s="75">
        <f>PXIL!K38</f>
        <v>0</v>
      </c>
      <c r="AJ38" s="75">
        <f>PXIL!Q38</f>
        <v>0</v>
      </c>
      <c r="AK38" s="75">
        <f>RTM_IEX!K38</f>
        <v>24.03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0.99629999999999996</v>
      </c>
      <c r="E39">
        <f>GT_NG!S39</f>
        <v>2.0825059101654841</v>
      </c>
      <c r="F39">
        <f>GT_Spot!S39</f>
        <v>0</v>
      </c>
      <c r="G39">
        <f>PPCL_NG!S39</f>
        <v>46.06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0.96547119999999975</v>
      </c>
      <c r="O39">
        <f>NDMC_ISGS_exbus!BB39</f>
        <v>97.180306983141136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1.7316163400210984</v>
      </c>
      <c r="AD39">
        <f t="shared" si="1"/>
        <v>195.04296775328552</v>
      </c>
      <c r="AE39">
        <f>'IDT-1'!E39</f>
        <v>0</v>
      </c>
      <c r="AF39" s="26"/>
      <c r="AG39">
        <f t="shared" si="2"/>
        <v>195.04296775328552</v>
      </c>
      <c r="AI39" s="75">
        <f>PXIL!K39</f>
        <v>0</v>
      </c>
      <c r="AJ39" s="75">
        <f>PXIL!Q39</f>
        <v>0</v>
      </c>
      <c r="AK39" s="75">
        <f>RTM_IEX!K39</f>
        <v>28.84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0.99629999999999996</v>
      </c>
      <c r="E40">
        <f>GT_NG!S40</f>
        <v>2.0414936640603929</v>
      </c>
      <c r="F40">
        <f>GT_Spot!S40</f>
        <v>0</v>
      </c>
      <c r="G40">
        <f>PPCL_NG!S40</f>
        <v>46.06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0.98013039999999985</v>
      </c>
      <c r="O40">
        <f>NDMC_ISGS_exbus!BB40</f>
        <v>96.02956217894112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1.7212578789384134</v>
      </c>
      <c r="AD40">
        <f t="shared" si="1"/>
        <v>193.87622836406311</v>
      </c>
      <c r="AE40">
        <f>'IDT-1'!E40</f>
        <v>0</v>
      </c>
      <c r="AF40" s="26"/>
      <c r="AG40">
        <f t="shared" si="2"/>
        <v>193.87622836406311</v>
      </c>
      <c r="AI40" s="75">
        <f>PXIL!K40</f>
        <v>0</v>
      </c>
      <c r="AJ40" s="75">
        <f>PXIL!Q40</f>
        <v>0</v>
      </c>
      <c r="AK40" s="75">
        <f>RTM_IEX!K40</f>
        <v>28.84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0.99629999999999996</v>
      </c>
      <c r="E41">
        <f>GT_NG!S41</f>
        <v>2.0414936640603929</v>
      </c>
      <c r="F41">
        <f>GT_Spot!S41</f>
        <v>0</v>
      </c>
      <c r="G41">
        <f>PPCL_NG!S41</f>
        <v>46.06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0.9919391999999998</v>
      </c>
      <c r="O41">
        <f>NDMC_ISGS_exbus!BB41</f>
        <v>96.177907224141109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1.6507712327761737</v>
      </c>
      <c r="AD41">
        <f t="shared" si="1"/>
        <v>185.93686885542533</v>
      </c>
      <c r="AE41">
        <f>'IDT-1'!E41</f>
        <v>0</v>
      </c>
      <c r="AF41" s="26"/>
      <c r="AG41">
        <f t="shared" si="2"/>
        <v>185.93686885542533</v>
      </c>
      <c r="AI41" s="75">
        <f>PXIL!K41</f>
        <v>0</v>
      </c>
      <c r="AJ41" s="75">
        <f>PXIL!Q41</f>
        <v>0</v>
      </c>
      <c r="AK41" s="75">
        <f>RTM_IEX!K41</f>
        <v>20.67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0.99629999999999996</v>
      </c>
      <c r="E42">
        <f>GT_NG!S42</f>
        <v>2.0414936640603929</v>
      </c>
      <c r="F42">
        <f>GT_Spot!S42</f>
        <v>0</v>
      </c>
      <c r="G42">
        <f>PPCL_NG!S42</f>
        <v>52.12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0.9850167999999998</v>
      </c>
      <c r="O42">
        <f>NDMC_ISGS_exbus!BB42</f>
        <v>95.544586031941108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1.6974090891648135</v>
      </c>
      <c r="AD42">
        <f t="shared" si="1"/>
        <v>191.18998740683671</v>
      </c>
      <c r="AE42">
        <f>'IDT-1'!E42</f>
        <v>0</v>
      </c>
      <c r="AF42" s="26"/>
      <c r="AG42">
        <f t="shared" si="2"/>
        <v>191.18998740683671</v>
      </c>
      <c r="AI42" s="75">
        <f>PXIL!K42</f>
        <v>0</v>
      </c>
      <c r="AJ42" s="75">
        <f>PXIL!Q42</f>
        <v>0</v>
      </c>
      <c r="AK42" s="75">
        <f>RTM_IEX!K42</f>
        <v>20.55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0.99629999999999996</v>
      </c>
      <c r="E43">
        <f>GT_NG!S43</f>
        <v>2.0414936640603929</v>
      </c>
      <c r="F43">
        <f>GT_Spot!S43</f>
        <v>0</v>
      </c>
      <c r="G43">
        <f>PPCL_NG!S43</f>
        <v>52.12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0.9567163999999998</v>
      </c>
      <c r="O43">
        <f>NDMC_ISGS_exbus!BB43</f>
        <v>94.905424271341147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1.7086954221515338</v>
      </c>
      <c r="AD43">
        <f t="shared" si="1"/>
        <v>192.46123891325004</v>
      </c>
      <c r="AE43">
        <f>'IDT-1'!E43</f>
        <v>0</v>
      </c>
      <c r="AF43" s="26"/>
      <c r="AG43">
        <f t="shared" si="2"/>
        <v>192.46123891325004</v>
      </c>
      <c r="AI43" s="75">
        <f>PXIL!K43</f>
        <v>0</v>
      </c>
      <c r="AJ43" s="75">
        <f>PXIL!Q43</f>
        <v>0</v>
      </c>
      <c r="AK43" s="75">
        <f>RTM_IEX!K43</f>
        <v>22.5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0.99629999999999996</v>
      </c>
      <c r="E44">
        <f>GT_NG!S44</f>
        <v>2.0414936640603929</v>
      </c>
      <c r="F44">
        <f>GT_Spot!S44</f>
        <v>0</v>
      </c>
      <c r="G44">
        <f>PPCL_NG!S44</f>
        <v>58.18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0.94103919999999974</v>
      </c>
      <c r="O44">
        <f>NDMC_ISGS_exbus!BB44</f>
        <v>93.79347465804112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1.7883563061944936</v>
      </c>
      <c r="AD44">
        <f t="shared" si="1"/>
        <v>201.43395121590706</v>
      </c>
      <c r="AE44">
        <f>'IDT-1'!E44</f>
        <v>0</v>
      </c>
      <c r="AF44" s="26"/>
      <c r="AG44">
        <f t="shared" si="2"/>
        <v>201.43395121590706</v>
      </c>
      <c r="AI44" s="75">
        <f>PXIL!K44</f>
        <v>0</v>
      </c>
      <c r="AJ44" s="75">
        <f>PXIL!Q44</f>
        <v>0</v>
      </c>
      <c r="AK44" s="75">
        <f>RTM_IEX!K44</f>
        <v>26.62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2.0414936640603929</v>
      </c>
      <c r="F45">
        <f>GT_Spot!S45</f>
        <v>0</v>
      </c>
      <c r="G45">
        <f>PPCL_NG!S45</f>
        <v>58.18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0.93432039999999983</v>
      </c>
      <c r="O45">
        <f>NDMC_ISGS_exbus!BB45</f>
        <v>92.860473929241138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1.7996227743410538</v>
      </c>
      <c r="AD45">
        <f t="shared" si="1"/>
        <v>202.70296521896049</v>
      </c>
      <c r="AE45">
        <f>'IDT-1'!E45</f>
        <v>0</v>
      </c>
      <c r="AF45" s="26"/>
      <c r="AG45">
        <f t="shared" si="2"/>
        <v>202.70296521896049</v>
      </c>
      <c r="AI45" s="75">
        <f>PXIL!K45</f>
        <v>0</v>
      </c>
      <c r="AJ45" s="75">
        <f>PXIL!Q45</f>
        <v>0</v>
      </c>
      <c r="AK45" s="75">
        <f>RTM_IEX!K45</f>
        <v>28.84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2.0414936640603929</v>
      </c>
      <c r="F46">
        <f>GT_Spot!S46</f>
        <v>0</v>
      </c>
      <c r="G46">
        <f>PPCL_NG!S46</f>
        <v>64.239999999999995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0.86692879999999994</v>
      </c>
      <c r="O46">
        <f>NDMC_ISGS_exbus!BB46</f>
        <v>92.940473929241151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1.8530617282610538</v>
      </c>
      <c r="AD46">
        <f t="shared" si="1"/>
        <v>208.7221346650405</v>
      </c>
      <c r="AE46">
        <f>'IDT-1'!E46</f>
        <v>0</v>
      </c>
      <c r="AF46" s="26"/>
      <c r="AG46">
        <f t="shared" si="2"/>
        <v>208.7221346650405</v>
      </c>
      <c r="AI46" s="75">
        <f>PXIL!K46</f>
        <v>0</v>
      </c>
      <c r="AJ46" s="75">
        <f>PXIL!Q46</f>
        <v>0</v>
      </c>
      <c r="AK46" s="75">
        <f>RTM_IEX!K46</f>
        <v>28.84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2.0414936640603929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17.9996964842762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0.84819759999999988</v>
      </c>
      <c r="O47">
        <f>NDMC_ISGS_exbus!BB47</f>
        <v>90.394838954641145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1.9717939703320402</v>
      </c>
      <c r="AD47">
        <f t="shared" si="1"/>
        <v>222.09570265830888</v>
      </c>
      <c r="AE47">
        <f>'IDT-1'!E47</f>
        <v>0</v>
      </c>
      <c r="AF47" s="26"/>
      <c r="AG47">
        <f t="shared" si="2"/>
        <v>222.09570265830888</v>
      </c>
      <c r="AI47" s="75">
        <f>PXIL!K47</f>
        <v>0</v>
      </c>
      <c r="AJ47" s="75">
        <f>PXIL!Q47</f>
        <v>0</v>
      </c>
      <c r="AK47" s="75">
        <f>RTM_IEX!K47</f>
        <v>28.84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2.0414936640603929</v>
      </c>
      <c r="F48">
        <f>GT_Spot!S48</f>
        <v>0</v>
      </c>
      <c r="G48">
        <f>PPCL_NG!S48</f>
        <v>98.476969939386493</v>
      </c>
      <c r="H48">
        <f>PPCL_Spot!S48</f>
        <v>0</v>
      </c>
      <c r="I48">
        <f>Bawana_NG!S48</f>
        <v>17.9996964842762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0.87181519999999979</v>
      </c>
      <c r="O48">
        <f>NDMC_ISGS_exbus!BB48</f>
        <v>90.534838954641145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2.1332178053328055</v>
      </c>
      <c r="AD48">
        <f t="shared" si="1"/>
        <v>240.27789643703144</v>
      </c>
      <c r="AE48">
        <f>'IDT-1'!E48</f>
        <v>0</v>
      </c>
      <c r="AF48" s="26"/>
      <c r="AG48">
        <f t="shared" si="2"/>
        <v>240.27789643703144</v>
      </c>
      <c r="AI48" s="75">
        <f>PXIL!K48</f>
        <v>0</v>
      </c>
      <c r="AJ48" s="75">
        <f>PXIL!Q48</f>
        <v>0</v>
      </c>
      <c r="AK48" s="75">
        <f>RTM_IEX!K48</f>
        <v>28.84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2.0414936640603929</v>
      </c>
      <c r="F49">
        <f>GT_Spot!S49</f>
        <v>0</v>
      </c>
      <c r="G49">
        <f>PPCL_NG!S49</f>
        <v>98.476969939386493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0.86204239999999988</v>
      </c>
      <c r="O49">
        <f>NDMC_ISGS_exbus!BB49</f>
        <v>90.554838954641141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1.9218464756311746</v>
      </c>
      <c r="AD49">
        <f t="shared" si="1"/>
        <v>216.46979848245684</v>
      </c>
      <c r="AE49">
        <f>'IDT-1'!E49</f>
        <v>0</v>
      </c>
      <c r="AF49" s="26"/>
      <c r="AG49">
        <f t="shared" si="2"/>
        <v>216.46979848245684</v>
      </c>
      <c r="AI49" s="75">
        <f>PXIL!K49</f>
        <v>0</v>
      </c>
      <c r="AJ49" s="75">
        <f>PXIL!Q49</f>
        <v>0</v>
      </c>
      <c r="AK49" s="75">
        <f>RTM_IEX!K49</f>
        <v>4.8099999999999996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2.0414936640603929</v>
      </c>
      <c r="F50">
        <f>GT_Spot!S50</f>
        <v>0</v>
      </c>
      <c r="G50">
        <f>PPCL_NG!S50</f>
        <v>98.476969939386493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0.79851919999999998</v>
      </c>
      <c r="O50">
        <f>NDMC_ISGS_exbus!BB50</f>
        <v>90.684838954641151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1.9224314714711745</v>
      </c>
      <c r="AD50">
        <f t="shared" si="1"/>
        <v>216.53569028661684</v>
      </c>
      <c r="AE50">
        <f>'IDT-1'!E50</f>
        <v>0</v>
      </c>
      <c r="AF50" s="26"/>
      <c r="AG50">
        <f t="shared" si="2"/>
        <v>216.53569028661684</v>
      </c>
      <c r="AI50" s="75">
        <f>PXIL!K50</f>
        <v>0</v>
      </c>
      <c r="AJ50" s="75">
        <f>PXIL!Q50</f>
        <v>0</v>
      </c>
      <c r="AK50" s="75">
        <f>RTM_IEX!K50</f>
        <v>4.8099999999999996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2.0414936640603929</v>
      </c>
      <c r="F51">
        <f>GT_Spot!S51</f>
        <v>0</v>
      </c>
      <c r="G51">
        <f>PPCL_NG!S51</f>
        <v>98.476969939386493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0.79648319999999984</v>
      </c>
      <c r="O51">
        <f>NDMC_ISGS_exbus!BB51</f>
        <v>90.83479174440393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1.9701864144430405</v>
      </c>
      <c r="AD51">
        <f t="shared" si="1"/>
        <v>201.82585213340778</v>
      </c>
      <c r="AE51">
        <f>'IDT-1'!E51</f>
        <v>0</v>
      </c>
      <c r="AF51" s="26"/>
      <c r="AG51">
        <f t="shared" si="2"/>
        <v>201.82585213340778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2.0414936640603929</v>
      </c>
      <c r="F52">
        <f>GT_Spot!S52</f>
        <v>0</v>
      </c>
      <c r="G52">
        <f>PPCL_NG!S52</f>
        <v>98.476969939386493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0.81114239999999982</v>
      </c>
      <c r="O52">
        <f>NDMC_ISGS_exbus!BB52</f>
        <v>90.98479174440395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1.9716354154030407</v>
      </c>
      <c r="AD52">
        <f t="shared" si="1"/>
        <v>201.98906233244782</v>
      </c>
      <c r="AE52">
        <f>'IDT-1'!E52</f>
        <v>0</v>
      </c>
      <c r="AF52" s="26"/>
      <c r="AG52">
        <f t="shared" si="2"/>
        <v>201.98906233244782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2.0414936640603929</v>
      </c>
      <c r="F53">
        <f>GT_Spot!S53</f>
        <v>0</v>
      </c>
      <c r="G53">
        <f>PPCL_NG!S53</f>
        <v>98.476969939386493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0.9636387999999998</v>
      </c>
      <c r="O53">
        <f>NDMC_ISGS_exbus!BB53</f>
        <v>91.094811584337137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1.9739455583144527</v>
      </c>
      <c r="AD53">
        <f t="shared" si="1"/>
        <v>202.24926842946957</v>
      </c>
      <c r="AE53">
        <f>'IDT-1'!E53</f>
        <v>0</v>
      </c>
      <c r="AF53" s="26"/>
      <c r="AG53">
        <f t="shared" si="2"/>
        <v>202.24926842946957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1.9803655497092216</v>
      </c>
      <c r="F54">
        <f>GT_Spot!S54</f>
        <v>0</v>
      </c>
      <c r="G54">
        <f>PPCL_NG!S54</f>
        <v>98.476969939386493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1.0515939999999997</v>
      </c>
      <c r="O54">
        <f>NDMC_ISGS_exbus!BB54</f>
        <v>91.044811584337154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1.9737416366681624</v>
      </c>
      <c r="AD54">
        <f t="shared" si="1"/>
        <v>202.22629943676469</v>
      </c>
      <c r="AE54">
        <f>'IDT-1'!E54</f>
        <v>0</v>
      </c>
      <c r="AF54" s="26"/>
      <c r="AG54">
        <f t="shared" si="2"/>
        <v>202.22629943676469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-10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1.9803655497092216</v>
      </c>
      <c r="F55">
        <f>GT_Spot!S55</f>
        <v>0</v>
      </c>
      <c r="G55">
        <f>PPCL_NG!S55</f>
        <v>98.476969939386493</v>
      </c>
      <c r="H55">
        <f>PPCL_Spot!S55</f>
        <v>0</v>
      </c>
      <c r="I55">
        <f>Bawana_NG!S55</f>
        <v>18.000000000000004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1.0672711999999998</v>
      </c>
      <c r="O55">
        <f>NDMC_ISGS_exbus!BB55</f>
        <v>90.194218770637136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2.0551756544895556</v>
      </c>
      <c r="AD55">
        <f t="shared" si="1"/>
        <v>191.30994980524332</v>
      </c>
      <c r="AE55">
        <f>'IDT-1'!E55</f>
        <v>0</v>
      </c>
      <c r="AF55" s="26"/>
      <c r="AG55">
        <f t="shared" si="2"/>
        <v>191.30994980524332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-20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1.9803655497092216</v>
      </c>
      <c r="F56">
        <f>GT_Spot!S56</f>
        <v>0</v>
      </c>
      <c r="G56">
        <f>PPCL_NG!S56</f>
        <v>98.476969939386493</v>
      </c>
      <c r="H56">
        <f>PPCL_Spot!S56</f>
        <v>0</v>
      </c>
      <c r="I56">
        <f>Bawana_NG!S56</f>
        <v>18.77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1.0603487999999999</v>
      </c>
      <c r="O56">
        <f>NDMC_ISGS_exbus!BB56</f>
        <v>91.454250456034131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2.1084915262898303</v>
      </c>
      <c r="AD56">
        <f t="shared" si="1"/>
        <v>189.27974321884</v>
      </c>
      <c r="AE56">
        <f>'IDT-1'!E56</f>
        <v>0</v>
      </c>
      <c r="AF56" s="26"/>
      <c r="AG56">
        <f t="shared" si="2"/>
        <v>189.27974321884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-24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1.9803655497092216</v>
      </c>
      <c r="F57">
        <f>GT_Spot!S57</f>
        <v>0</v>
      </c>
      <c r="G57">
        <f>PPCL_NG!S57</f>
        <v>98.476969939386493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1.0397851999999999</v>
      </c>
      <c r="O57">
        <f>NDMC_ISGS_exbus!BB57</f>
        <v>91.444244155329415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2.1394328937302149</v>
      </c>
      <c r="AD57">
        <f t="shared" si="1"/>
        <v>186.73823195069494</v>
      </c>
      <c r="AE57">
        <f>'IDT-1'!E57</f>
        <v>0</v>
      </c>
      <c r="AF57" s="26"/>
      <c r="AG57">
        <f t="shared" si="2"/>
        <v>186.73823195069494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-27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1.9803655497092216</v>
      </c>
      <c r="F58">
        <f>GT_Spot!S58</f>
        <v>0</v>
      </c>
      <c r="G58">
        <f>PPCL_NG!S58</f>
        <v>98.476969939386493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1.0289943999999998</v>
      </c>
      <c r="O58">
        <f>NDMC_ISGS_exbus!BB58</f>
        <v>91.44425045603414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2.1659723727030022</v>
      </c>
      <c r="AD58">
        <f t="shared" si="1"/>
        <v>183.70090797242685</v>
      </c>
      <c r="AE58">
        <f>'IDT-1'!E58</f>
        <v>0</v>
      </c>
      <c r="AF58" s="26"/>
      <c r="AG58">
        <f t="shared" si="2"/>
        <v>183.70090797242685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-30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1.9803655497092216</v>
      </c>
      <c r="F59">
        <f>GT_Spot!S59</f>
        <v>0</v>
      </c>
      <c r="G59">
        <f>PPCL_NG!S59</f>
        <v>98.476969939386493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0.9919391999999998</v>
      </c>
      <c r="O59">
        <f>NDMC_ISGS_exbus!BB59</f>
        <v>91.494244155329412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2.1458561039746056</v>
      </c>
      <c r="AD59">
        <f t="shared" si="1"/>
        <v>183.44396274045053</v>
      </c>
      <c r="AE59">
        <f>'IDT-1'!E59</f>
        <v>0</v>
      </c>
      <c r="AF59" s="26"/>
      <c r="AG59">
        <f t="shared" si="2"/>
        <v>183.44396274045053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-29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1.9803655497092216</v>
      </c>
      <c r="F60">
        <f>GT_Spot!S60</f>
        <v>0</v>
      </c>
      <c r="G60">
        <f>PPCL_NG!S60</f>
        <v>98.476969939386493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0.9880707999999998</v>
      </c>
      <c r="O60">
        <f>NDMC_ISGS_exbus!BB60</f>
        <v>91.894250456034143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2.1493421175008072</v>
      </c>
      <c r="AD60">
        <f t="shared" si="1"/>
        <v>183.83661462762907</v>
      </c>
      <c r="AE60">
        <f>'IDT-1'!E60</f>
        <v>0</v>
      </c>
      <c r="AF60" s="26"/>
      <c r="AG60">
        <f t="shared" si="2"/>
        <v>183.83661462762907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-29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1.9803655497092216</v>
      </c>
      <c r="F61">
        <f>GT_Spot!S61</f>
        <v>0</v>
      </c>
      <c r="G61">
        <f>PPCL_NG!S61</f>
        <v>98.476969939386493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0.98908879999999977</v>
      </c>
      <c r="O61">
        <f>NDMC_ISGS_exbus!BB61</f>
        <v>92.464222635885164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2.1690454560699397</v>
      </c>
      <c r="AD61">
        <f t="shared" si="1"/>
        <v>184.04704890803006</v>
      </c>
      <c r="AE61">
        <f>'IDT-1'!E61</f>
        <v>0</v>
      </c>
      <c r="AF61" s="26"/>
      <c r="AG61">
        <f t="shared" si="2"/>
        <v>184.04704890803006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1.9803655497092216</v>
      </c>
      <c r="F62">
        <f>GT_Spot!S62</f>
        <v>0</v>
      </c>
      <c r="G62">
        <f>PPCL_NG!S62</f>
        <v>98.476969939386493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1.0143351999999999</v>
      </c>
      <c r="O62">
        <f>NDMC_ISGS_exbus!BB62</f>
        <v>92.424231166553142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2.1777938269820134</v>
      </c>
      <c r="AD62">
        <f t="shared" si="1"/>
        <v>183.02355546778597</v>
      </c>
      <c r="AE62">
        <f>'IDT-1'!E62</f>
        <v>0</v>
      </c>
      <c r="AF62" s="26"/>
      <c r="AG62">
        <f t="shared" si="2"/>
        <v>183.02355546778597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-31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1.9803655497092216</v>
      </c>
      <c r="F63">
        <f>GT_Spot!S63</f>
        <v>0</v>
      </c>
      <c r="G63">
        <f>PPCL_NG!S63</f>
        <v>98.476969939386493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1.0184071999999997</v>
      </c>
      <c r="O63">
        <f>NDMC_ISGS_exbus!BB63</f>
        <v>92.424222635885172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2.1867077130343304</v>
      </c>
      <c r="AD63">
        <f t="shared" si="1"/>
        <v>182.01870505106567</v>
      </c>
      <c r="AE63">
        <f>'IDT-1'!E63</f>
        <v>0</v>
      </c>
      <c r="AF63" s="26"/>
      <c r="AG63">
        <f t="shared" si="2"/>
        <v>182.01870505106567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-32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1.9803655497092216</v>
      </c>
      <c r="F64">
        <f>GT_Spot!S64</f>
        <v>0</v>
      </c>
      <c r="G64">
        <f>PPCL_NG!S64</f>
        <v>98.476969939386493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0.99397519999999973</v>
      </c>
      <c r="O64">
        <f>NDMC_ISGS_exbus!BB64</f>
        <v>92.574269213305143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2.2055693763600166</v>
      </c>
      <c r="AD64">
        <f t="shared" si="1"/>
        <v>180.12545796515994</v>
      </c>
      <c r="AE64">
        <f>'IDT-1'!E64</f>
        <v>0</v>
      </c>
      <c r="AF64" s="26"/>
      <c r="AG64">
        <f t="shared" si="2"/>
        <v>180.12545796515994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-34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1.9803655497092216</v>
      </c>
      <c r="F65">
        <f>GT_Spot!S65</f>
        <v>0</v>
      </c>
      <c r="G65">
        <f>PPCL_NG!S65</f>
        <v>98.476969939386493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0.99478959999999983</v>
      </c>
      <c r="O65">
        <f>NDMC_ISGS_exbus!BB65</f>
        <v>92.594262178875169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2.2057524811770328</v>
      </c>
      <c r="AD65">
        <f t="shared" si="1"/>
        <v>180.14608222591298</v>
      </c>
      <c r="AE65">
        <f>'IDT-1'!E65</f>
        <v>0</v>
      </c>
      <c r="AF65" s="26"/>
      <c r="AG65">
        <f t="shared" si="2"/>
        <v>180.14608222591298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-34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1.9803655497092216</v>
      </c>
      <c r="F66">
        <f>GT_Spot!S66</f>
        <v>0</v>
      </c>
      <c r="G66">
        <f>PPCL_NG!S66</f>
        <v>98.476969939386493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0.97341159999999971</v>
      </c>
      <c r="O66">
        <f>NDMC_ISGS_exbus!BB66</f>
        <v>91.680712487837141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2.1975251174958981</v>
      </c>
      <c r="AD66">
        <f t="shared" si="1"/>
        <v>179.21938189855607</v>
      </c>
      <c r="AE66">
        <f>'IDT-1'!E66</f>
        <v>0</v>
      </c>
      <c r="AF66" s="26"/>
      <c r="AG66">
        <f t="shared" si="2"/>
        <v>179.21938189855607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-34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1.9803655497092216</v>
      </c>
      <c r="F67">
        <f>GT_Spot!S67</f>
        <v>0</v>
      </c>
      <c r="G67">
        <f>PPCL_NG!S67</f>
        <v>98.476969939386493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0.9880707999999998</v>
      </c>
      <c r="O67">
        <f>NDMC_ISGS_exbus!BB67</f>
        <v>91.20890121933715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2.1965798093510456</v>
      </c>
      <c r="AD67">
        <f t="shared" si="1"/>
        <v>177.10402769908183</v>
      </c>
      <c r="AE67">
        <f>'IDT-1'!E67</f>
        <v>0</v>
      </c>
      <c r="AF67" s="26"/>
      <c r="AG67">
        <f t="shared" si="2"/>
        <v>177.10402769908183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1.9803655497092216</v>
      </c>
      <c r="F68">
        <f>GT_Spot!S68</f>
        <v>0</v>
      </c>
      <c r="G68">
        <f>PPCL_NG!S68</f>
        <v>98.476969939386493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0.95081199999999977</v>
      </c>
      <c r="O68">
        <f>NDMC_ISGS_exbus!BB68</f>
        <v>92.551492704637155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2.2258229920260764</v>
      </c>
      <c r="AD68">
        <f t="shared" ref="AD68:AD98" si="4">SUM(B68:AB68,AI68:AR68)-AC68</f>
        <v>176.38011720170681</v>
      </c>
      <c r="AE68">
        <f>'IDT-1'!E68</f>
        <v>0</v>
      </c>
      <c r="AF68" s="26"/>
      <c r="AG68">
        <f t="shared" ref="AG68:AG98" si="5">SUM(AD68:AF68)+AT68</f>
        <v>176.38011720170681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-37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1.9803655497092216</v>
      </c>
      <c r="F69">
        <f>GT_Spot!S69</f>
        <v>0</v>
      </c>
      <c r="G69">
        <f>PPCL_NG!S69</f>
        <v>98.476969939386493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0.9489795999999997</v>
      </c>
      <c r="O69">
        <f>NDMC_ISGS_exbus!BB69</f>
        <v>93.256184362137148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2.2497644085364668</v>
      </c>
      <c r="AD69">
        <f t="shared" si="4"/>
        <v>175.05903504269642</v>
      </c>
      <c r="AE69">
        <f>'IDT-1'!E69</f>
        <v>0</v>
      </c>
      <c r="AF69" s="26"/>
      <c r="AG69">
        <f t="shared" si="5"/>
        <v>175.05903504269642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-39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1.9803655497092216</v>
      </c>
      <c r="F70">
        <f>GT_Spot!S70</f>
        <v>0</v>
      </c>
      <c r="G70">
        <f>PPCL_NG!S70</f>
        <v>98.476969939386493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0.99580759999999979</v>
      </c>
      <c r="O70">
        <f>NDMC_ISGS_exbus!BB70</f>
        <v>94.489659482137142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2.3054217136034434</v>
      </c>
      <c r="AD70">
        <f t="shared" si="4"/>
        <v>171.28368085762943</v>
      </c>
      <c r="AE70">
        <f>'IDT-1'!E70</f>
        <v>0</v>
      </c>
      <c r="AF70" s="26"/>
      <c r="AG70">
        <f t="shared" si="5"/>
        <v>171.28368085762943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-44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1.9803655497092216</v>
      </c>
      <c r="F71">
        <f>GT_Spot!S71</f>
        <v>0</v>
      </c>
      <c r="G71">
        <f>PPCL_NG!S71</f>
        <v>98.476969939386493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0.96852519999999975</v>
      </c>
      <c r="O71">
        <f>NDMC_ISGS_exbus!BB71</f>
        <v>95.145748084603923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2.2586775972085569</v>
      </c>
      <c r="AD71">
        <f t="shared" si="4"/>
        <v>254.40923117649109</v>
      </c>
      <c r="AE71">
        <f>'IDT-1'!E71</f>
        <v>0</v>
      </c>
      <c r="AF71" s="26"/>
      <c r="AG71">
        <f t="shared" si="5"/>
        <v>254.40923117649109</v>
      </c>
      <c r="AI71" s="75">
        <f>PXIL!K71</f>
        <v>0</v>
      </c>
      <c r="AJ71" s="75">
        <f>PXIL!Q71</f>
        <v>0</v>
      </c>
      <c r="AK71" s="75">
        <f>RTM_IEX!K71</f>
        <v>38.450000000000003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1.9803655497092216</v>
      </c>
      <c r="F72">
        <f>GT_Spot!S72</f>
        <v>0</v>
      </c>
      <c r="G72">
        <f>PPCL_NG!S72</f>
        <v>98.476969939386493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0.98013039999999985</v>
      </c>
      <c r="O72">
        <f>NDMC_ISGS_exbus!BB72</f>
        <v>97.913246985603934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2.2831337132973575</v>
      </c>
      <c r="AD72">
        <f t="shared" si="4"/>
        <v>257.16387916140235</v>
      </c>
      <c r="AE72">
        <f>'IDT-1'!E72</f>
        <v>0</v>
      </c>
      <c r="AF72" s="26"/>
      <c r="AG72">
        <f t="shared" si="5"/>
        <v>257.16387916140235</v>
      </c>
      <c r="AI72" s="75">
        <f>PXIL!K72</f>
        <v>0</v>
      </c>
      <c r="AJ72" s="75">
        <f>PXIL!Q72</f>
        <v>0</v>
      </c>
      <c r="AK72" s="75">
        <f>RTM_IEX!K72</f>
        <v>38.450000000000003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1.9803655497092216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0.95773439999999976</v>
      </c>
      <c r="O73">
        <f>NDMC_ISGS_exbus!BB73</f>
        <v>100.23383281854112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1.4367604483606031</v>
      </c>
      <c r="AD73">
        <f t="shared" si="4"/>
        <v>161.83147231988974</v>
      </c>
      <c r="AE73">
        <f>'IDT-1'!E73</f>
        <v>0</v>
      </c>
      <c r="AF73" s="26"/>
      <c r="AG73">
        <f t="shared" si="5"/>
        <v>161.83147231988974</v>
      </c>
      <c r="AI73" s="75">
        <f>PXIL!K73</f>
        <v>0</v>
      </c>
      <c r="AJ73" s="75">
        <f>PXIL!Q73</f>
        <v>0</v>
      </c>
      <c r="AK73" s="75">
        <f>RTM_IEX!K73</f>
        <v>38.450000000000003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1.9803655497092216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17.9996964842762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0.93045199999999995</v>
      </c>
      <c r="O74">
        <f>NDMC_ISGS_exbus!BB74</f>
        <v>100.79343731314114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1.4414422118547139</v>
      </c>
      <c r="AD74">
        <f t="shared" si="4"/>
        <v>162.35880913527185</v>
      </c>
      <c r="AE74">
        <f>'IDT-1'!E74</f>
        <v>0</v>
      </c>
      <c r="AF74" s="26"/>
      <c r="AG74">
        <f t="shared" si="5"/>
        <v>162.35880913527185</v>
      </c>
      <c r="AI74" s="75">
        <f>PXIL!K74</f>
        <v>0</v>
      </c>
      <c r="AJ74" s="75">
        <f>PXIL!Q74</f>
        <v>0</v>
      </c>
      <c r="AK74" s="75">
        <f>RTM_IEX!K74</f>
        <v>38.450000000000003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1.9967322071448352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17.9996964842762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0.88647439999999988</v>
      </c>
      <c r="O75">
        <f>NDMC_ISGS_exbus!BB75</f>
        <v>100.55183227794112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1.3121771112503871</v>
      </c>
      <c r="AD75">
        <f t="shared" si="4"/>
        <v>147.79885825811178</v>
      </c>
      <c r="AE75">
        <f>'IDT-1'!E75</f>
        <v>0</v>
      </c>
      <c r="AF75" s="26"/>
      <c r="AG75">
        <f t="shared" si="5"/>
        <v>147.79885825811178</v>
      </c>
      <c r="AI75" s="75">
        <f>PXIL!K75</f>
        <v>0</v>
      </c>
      <c r="AJ75" s="75">
        <f>PXIL!Q75</f>
        <v>0</v>
      </c>
      <c r="AK75" s="75">
        <f>RTM_IEX!K75</f>
        <v>24.03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1.9967322071448352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0.95386599999999977</v>
      </c>
      <c r="O76">
        <f>NDMC_ISGS_exbus!BB76</f>
        <v>100.81183227794112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1.2925302653693149</v>
      </c>
      <c r="AD76">
        <f t="shared" si="4"/>
        <v>145.58590898114372</v>
      </c>
      <c r="AE76">
        <f>'IDT-1'!E76</f>
        <v>0</v>
      </c>
      <c r="AF76" s="26"/>
      <c r="AG76">
        <f t="shared" si="5"/>
        <v>145.58590898114372</v>
      </c>
      <c r="AI76" s="75">
        <f>PXIL!K76</f>
        <v>0</v>
      </c>
      <c r="AJ76" s="75">
        <f>PXIL!Q76</f>
        <v>0</v>
      </c>
      <c r="AK76" s="75">
        <f>RTM_IEX!K76</f>
        <v>21.47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1.9967322071448352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0.95386599999999977</v>
      </c>
      <c r="O77">
        <f>NDMC_ISGS_exbus!BB77</f>
        <v>100.61183227794112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1.2222182653693148</v>
      </c>
      <c r="AD77">
        <f t="shared" si="4"/>
        <v>137.66622098114371</v>
      </c>
      <c r="AE77">
        <f>'IDT-1'!E77</f>
        <v>0</v>
      </c>
      <c r="AF77" s="26"/>
      <c r="AG77">
        <f t="shared" si="5"/>
        <v>137.66622098114371</v>
      </c>
      <c r="AI77" s="75">
        <f>PXIL!K77</f>
        <v>0</v>
      </c>
      <c r="AJ77" s="75">
        <f>PXIL!Q77</f>
        <v>0</v>
      </c>
      <c r="AK77" s="75">
        <f>RTM_IEX!K77</f>
        <v>13.68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1.9967322071448352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0.94592559999999981</v>
      </c>
      <c r="O78">
        <f>NDMC_ISGS_exbus!BB78</f>
        <v>100.02089281854113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1.2145721226065946</v>
      </c>
      <c r="AD78">
        <f t="shared" si="4"/>
        <v>136.80498726450645</v>
      </c>
      <c r="AE78">
        <f>'IDT-1'!E78</f>
        <v>0</v>
      </c>
      <c r="AF78" s="26"/>
      <c r="AG78">
        <f t="shared" si="5"/>
        <v>136.80498726450645</v>
      </c>
      <c r="AI78" s="75">
        <f>PXIL!K78</f>
        <v>0</v>
      </c>
      <c r="AJ78" s="75">
        <f>PXIL!Q78</f>
        <v>0</v>
      </c>
      <c r="AK78" s="75">
        <f>RTM_IEX!K78</f>
        <v>13.41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1.9967322071448352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17.999708761427069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0.96465679999999987</v>
      </c>
      <c r="O79">
        <f>NDMC_ISGS_exbus!BB79</f>
        <v>97.785492757341117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1.2600094366280348</v>
      </c>
      <c r="AD79">
        <f t="shared" si="4"/>
        <v>141.922881089285</v>
      </c>
      <c r="AE79">
        <f>'IDT-1'!E79</f>
        <v>0</v>
      </c>
      <c r="AF79" s="26"/>
      <c r="AG79">
        <f t="shared" si="5"/>
        <v>141.922881089285</v>
      </c>
      <c r="AI79" s="75">
        <f>PXIL!K79</f>
        <v>0</v>
      </c>
      <c r="AJ79" s="75">
        <f>PXIL!Q79</f>
        <v>0</v>
      </c>
      <c r="AK79" s="75">
        <f>RTM_IEX!K79</f>
        <v>20.79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1.9967322071448352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0.9996759999999999</v>
      </c>
      <c r="O80">
        <f>NDMC_ISGS_exbus!BB80</f>
        <v>96.491704043541134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1.2754202649065949</v>
      </c>
      <c r="AD80">
        <f t="shared" si="4"/>
        <v>143.65870074720647</v>
      </c>
      <c r="AE80">
        <f>'IDT-1'!E80</f>
        <v>0</v>
      </c>
      <c r="AF80" s="26"/>
      <c r="AG80">
        <f t="shared" si="5"/>
        <v>143.65870074720647</v>
      </c>
      <c r="AI80" s="75">
        <f>PXIL!K80</f>
        <v>0</v>
      </c>
      <c r="AJ80" s="75">
        <f>PXIL!Q80</f>
        <v>0</v>
      </c>
      <c r="AK80" s="75">
        <f>RTM_IEX!K80</f>
        <v>23.8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1.9967322071448352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17.999708761427069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0.98216639999999988</v>
      </c>
      <c r="O81">
        <f>NDMC_ISGS_exbus!BB81</f>
        <v>95.278731475841141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1.3511840218308351</v>
      </c>
      <c r="AD81">
        <f t="shared" si="4"/>
        <v>152.19245482258222</v>
      </c>
      <c r="AE81">
        <f>'IDT-1'!E81</f>
        <v>0</v>
      </c>
      <c r="AF81" s="26"/>
      <c r="AG81">
        <f t="shared" si="5"/>
        <v>152.19245482258222</v>
      </c>
      <c r="AI81" s="75">
        <f>PXIL!K81</f>
        <v>0</v>
      </c>
      <c r="AJ81" s="75">
        <f>PXIL!Q81</f>
        <v>0</v>
      </c>
      <c r="AK81" s="75">
        <f>RTM_IEX!K81</f>
        <v>33.64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2.05791318414667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17.9996964842762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0.96058479999999991</v>
      </c>
      <c r="O82">
        <f>NDMC_ISGS_exbus!BB82</f>
        <v>94.770436094241148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1.3470593889514435</v>
      </c>
      <c r="AD82">
        <f t="shared" si="4"/>
        <v>151.72787117371257</v>
      </c>
      <c r="AE82">
        <f>'IDT-1'!E82</f>
        <v>0</v>
      </c>
      <c r="AF82" s="26"/>
      <c r="AG82">
        <f t="shared" si="5"/>
        <v>151.72787117371257</v>
      </c>
      <c r="AI82" s="75">
        <f>PXIL!K82</f>
        <v>0</v>
      </c>
      <c r="AJ82" s="75">
        <f>PXIL!Q82</f>
        <v>0</v>
      </c>
      <c r="AK82" s="75">
        <f>RTM_IEX!K82</f>
        <v>33.64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2.05791318414667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0.94022479999999986</v>
      </c>
      <c r="O83">
        <f>NDMC_ISGS_exbus!BB83</f>
        <v>93.877433008841138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1.339024464738293</v>
      </c>
      <c r="AD83">
        <f t="shared" si="4"/>
        <v>150.82284652824953</v>
      </c>
      <c r="AE83">
        <f>'IDT-1'!E83</f>
        <v>0</v>
      </c>
      <c r="AF83" s="26"/>
      <c r="AG83">
        <f t="shared" si="5"/>
        <v>150.82284652824953</v>
      </c>
      <c r="AI83" s="75">
        <f>PXIL!K83</f>
        <v>0</v>
      </c>
      <c r="AJ83" s="75">
        <f>PXIL!Q83</f>
        <v>0</v>
      </c>
      <c r="AK83" s="75">
        <f>RTM_IEX!K83</f>
        <v>33.64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2.05791318414667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0.93045199999999995</v>
      </c>
      <c r="O84">
        <f>NDMC_ISGS_exbus!BB84</f>
        <v>93.18945555234113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1.3328842624810928</v>
      </c>
      <c r="AD84">
        <f t="shared" si="4"/>
        <v>150.13123647400673</v>
      </c>
      <c r="AE84">
        <f>'IDT-1'!E84</f>
        <v>0</v>
      </c>
      <c r="AF84" s="26"/>
      <c r="AG84">
        <f t="shared" si="5"/>
        <v>150.13123647400673</v>
      </c>
      <c r="AI84" s="75">
        <f>PXIL!K84</f>
        <v>0</v>
      </c>
      <c r="AJ84" s="75">
        <f>PXIL!Q84</f>
        <v>0</v>
      </c>
      <c r="AK84" s="75">
        <f>RTM_IEX!K84</f>
        <v>33.64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2.05791318414667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0.97524399999999989</v>
      </c>
      <c r="O85">
        <f>NDMC_ISGS_exbus!BB85</f>
        <v>92.469089708641135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1.3269392126565329</v>
      </c>
      <c r="AD85">
        <f t="shared" si="4"/>
        <v>149.46160768013129</v>
      </c>
      <c r="AE85">
        <f>'IDT-1'!E85</f>
        <v>0</v>
      </c>
      <c r="AF85" s="26"/>
      <c r="AG85">
        <f t="shared" si="5"/>
        <v>149.46160768013129</v>
      </c>
      <c r="AI85" s="75">
        <f>PXIL!K85</f>
        <v>0</v>
      </c>
      <c r="AJ85" s="75">
        <f>PXIL!Q85</f>
        <v>0</v>
      </c>
      <c r="AK85" s="75">
        <f>RTM_IEX!K85</f>
        <v>33.64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2.05791318414667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0.97341159999999971</v>
      </c>
      <c r="O86">
        <f>NDMC_ISGS_exbus!BB86</f>
        <v>91.992736632241133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1.2804911804642127</v>
      </c>
      <c r="AD86">
        <f t="shared" si="4"/>
        <v>144.22987023592358</v>
      </c>
      <c r="AE86">
        <f>'IDT-1'!E86</f>
        <v>0</v>
      </c>
      <c r="AF86" s="26"/>
      <c r="AG86">
        <f t="shared" si="5"/>
        <v>144.22987023592358</v>
      </c>
      <c r="AI86" s="75">
        <f>PXIL!K86</f>
        <v>0</v>
      </c>
      <c r="AJ86" s="75">
        <f>PXIL!Q86</f>
        <v>0</v>
      </c>
      <c r="AK86" s="75">
        <f>RTM_IEX!K86</f>
        <v>28.84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2.05791318414667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1.0153531999999998</v>
      </c>
      <c r="O87">
        <f>NDMC_ISGS_exbus!BB87</f>
        <v>92.172994632241142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1.246894536944213</v>
      </c>
      <c r="AD87">
        <f t="shared" si="4"/>
        <v>140.44566647944362</v>
      </c>
      <c r="AE87">
        <f>'IDT-1'!E87</f>
        <v>0</v>
      </c>
      <c r="AF87" s="26"/>
      <c r="AG87">
        <f t="shared" si="5"/>
        <v>140.44566647944362</v>
      </c>
      <c r="AI87" s="75">
        <f>PXIL!K87</f>
        <v>0</v>
      </c>
      <c r="AJ87" s="75">
        <f>PXIL!Q87</f>
        <v>0</v>
      </c>
      <c r="AK87" s="75">
        <f>RTM_IEX!K87</f>
        <v>24.03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2.05791318414667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0.97137559999999978</v>
      </c>
      <c r="O88">
        <f>NDMC_ISGS_exbus!BB88</f>
        <v>91.740902376403938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1.2427051222128456</v>
      </c>
      <c r="AD88">
        <f t="shared" si="4"/>
        <v>139.97378603833778</v>
      </c>
      <c r="AE88">
        <f>'IDT-1'!E88</f>
        <v>0</v>
      </c>
      <c r="AF88" s="26"/>
      <c r="AG88">
        <f t="shared" si="5"/>
        <v>139.97378603833778</v>
      </c>
      <c r="AI88" s="75">
        <f>PXIL!K88</f>
        <v>0</v>
      </c>
      <c r="AJ88" s="75">
        <f>PXIL!Q88</f>
        <v>0</v>
      </c>
      <c r="AK88" s="75">
        <f>RTM_IEX!K88</f>
        <v>24.03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2.05791318414667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0.90785239999999978</v>
      </c>
      <c r="O89">
        <f>NDMC_ISGS_exbus!BB89</f>
        <v>93.017482788442123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1.2156280256787815</v>
      </c>
      <c r="AD89">
        <f t="shared" si="4"/>
        <v>136.92392034691002</v>
      </c>
      <c r="AE89">
        <f>'IDT-1'!E89</f>
        <v>0</v>
      </c>
      <c r="AF89" s="26"/>
      <c r="AG89">
        <f t="shared" si="5"/>
        <v>136.92392034691002</v>
      </c>
      <c r="AI89" s="75">
        <f>PXIL!K89</f>
        <v>0</v>
      </c>
      <c r="AJ89" s="75">
        <f>PXIL!Q89</f>
        <v>0</v>
      </c>
      <c r="AK89" s="75">
        <f>RTM_IEX!K89</f>
        <v>19.22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2.05791318414667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0.89522919999999984</v>
      </c>
      <c r="O90">
        <f>NDMC_ISGS_exbus!BB90</f>
        <v>91.793392216337153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1.2047449444842577</v>
      </c>
      <c r="AD90">
        <f t="shared" si="4"/>
        <v>135.69808965599958</v>
      </c>
      <c r="AE90">
        <f>'IDT-1'!E90</f>
        <v>0</v>
      </c>
      <c r="AF90" s="26"/>
      <c r="AG90">
        <f t="shared" si="5"/>
        <v>135.69808965599958</v>
      </c>
      <c r="AI90" s="75">
        <f>PXIL!K90</f>
        <v>0</v>
      </c>
      <c r="AJ90" s="75">
        <f>PXIL!Q90</f>
        <v>0</v>
      </c>
      <c r="AK90" s="75">
        <f>RTM_IEX!K90</f>
        <v>19.22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2.05791318414667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0.86692879999999994</v>
      </c>
      <c r="O91">
        <f>NDMC_ISGS_exbus!BB91</f>
        <v>91.683740868270831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1.1649069946556465</v>
      </c>
      <c r="AD91">
        <f t="shared" si="4"/>
        <v>131.21088785257692</v>
      </c>
      <c r="AE91">
        <f>'IDT-1'!E91</f>
        <v>0</v>
      </c>
      <c r="AF91" s="26"/>
      <c r="AG91">
        <f t="shared" si="5"/>
        <v>131.21088785257692</v>
      </c>
      <c r="AI91" s="75">
        <f>PXIL!K91</f>
        <v>0</v>
      </c>
      <c r="AJ91" s="75">
        <f>PXIL!Q91</f>
        <v>0</v>
      </c>
      <c r="AK91" s="75">
        <f>RTM_IEX!K91</f>
        <v>14.42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2.05791318414667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0.9001155999999999</v>
      </c>
      <c r="O92">
        <f>NDMC_ISGS_exbus!BB92</f>
        <v>91.513641216337149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1.1637021615586303</v>
      </c>
      <c r="AD92">
        <f t="shared" si="4"/>
        <v>131.07517983374024</v>
      </c>
      <c r="AE92">
        <f>'IDT-1'!E92</f>
        <v>0</v>
      </c>
      <c r="AF92" s="26"/>
      <c r="AG92">
        <f t="shared" si="5"/>
        <v>131.07517983374024</v>
      </c>
      <c r="AI92" s="75">
        <f>PXIL!K92</f>
        <v>0</v>
      </c>
      <c r="AJ92" s="75">
        <f>PXIL!Q92</f>
        <v>0</v>
      </c>
      <c r="AK92" s="75">
        <f>RTM_IEX!K92</f>
        <v>14.42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2.05791318414667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0.92067919999999992</v>
      </c>
      <c r="O93">
        <f>NDMC_ISGS_exbus!BB93</f>
        <v>91.544935507262778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1.1641585109987758</v>
      </c>
      <c r="AD93">
        <f t="shared" si="4"/>
        <v>131.12658137522573</v>
      </c>
      <c r="AE93">
        <f>'IDT-1'!E93</f>
        <v>0</v>
      </c>
      <c r="AF93" s="26"/>
      <c r="AG93">
        <f t="shared" si="5"/>
        <v>131.12658137522573</v>
      </c>
      <c r="AI93" s="75">
        <f>PXIL!K93</f>
        <v>0</v>
      </c>
      <c r="AJ93" s="75">
        <f>PXIL!Q93</f>
        <v>0</v>
      </c>
      <c r="AK93" s="75">
        <f>RTM_IEX!K93</f>
        <v>14.42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2.05791318414667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0.91864319999999977</v>
      </c>
      <c r="O94">
        <f>NDMC_ISGS_exbus!BB94</f>
        <v>91.506178696845225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1.1637995342671013</v>
      </c>
      <c r="AD94">
        <f t="shared" si="4"/>
        <v>131.08614754153984</v>
      </c>
      <c r="AE94">
        <f>'IDT-1'!E94</f>
        <v>0</v>
      </c>
      <c r="AF94" s="26"/>
      <c r="AG94">
        <f t="shared" si="5"/>
        <v>131.08614754153984</v>
      </c>
      <c r="AI94" s="75">
        <f>PXIL!K94</f>
        <v>0</v>
      </c>
      <c r="AJ94" s="75">
        <f>PXIL!Q94</f>
        <v>0</v>
      </c>
      <c r="AK94" s="75">
        <f>RTM_IEX!K94</f>
        <v>14.42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2.05791318414667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0.9361527999999999</v>
      </c>
      <c r="O95">
        <f>NDMC_ISGS_exbus!BB95</f>
        <v>91.506089921349954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1.0370568375227429</v>
      </c>
      <c r="AD95">
        <f t="shared" si="4"/>
        <v>116.81031106278894</v>
      </c>
      <c r="AE95">
        <f>'IDT-1'!E95</f>
        <v>0</v>
      </c>
      <c r="AF95" s="26"/>
      <c r="AG95">
        <f t="shared" si="5"/>
        <v>116.81031106278894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2.05791318414667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0.94796159999999974</v>
      </c>
      <c r="O96">
        <f>NDMC_ISGS_exbus!BB96</f>
        <v>93.716669272957532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1.0566138532568896</v>
      </c>
      <c r="AD96">
        <f t="shared" si="4"/>
        <v>119.01314219866236</v>
      </c>
      <c r="AE96">
        <f>'IDT-1'!E96</f>
        <v>0</v>
      </c>
      <c r="AF96" s="26"/>
      <c r="AG96">
        <f t="shared" si="5"/>
        <v>119.01314219866236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2.05791318414667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0.96954319999999972</v>
      </c>
      <c r="O97">
        <f>NDMC_ISGS_exbus!BB97</f>
        <v>93.836251939884392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1.0578560988058459</v>
      </c>
      <c r="AD97">
        <f t="shared" si="4"/>
        <v>119.15306422004028</v>
      </c>
      <c r="AE97">
        <f>'IDT-1'!E97</f>
        <v>0</v>
      </c>
      <c r="AF97" s="26"/>
      <c r="AG97">
        <f t="shared" si="5"/>
        <v>119.15306422004028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2.05791318414667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0.93228439999999979</v>
      </c>
      <c r="O98">
        <f>NDMC_ISGS_exbus!BB98</f>
        <v>93.664817439323031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1.0560195977609061</v>
      </c>
      <c r="AD98">
        <f t="shared" si="4"/>
        <v>118.94620742052386</v>
      </c>
      <c r="AE98">
        <f>'IDT-1'!E98</f>
        <v>0</v>
      </c>
      <c r="AF98" s="26"/>
      <c r="AG98">
        <f t="shared" si="5"/>
        <v>118.94620742052386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D99">
        <f t="shared" ref="D99:AT99" si="6">SUM(D3:D98)/4000</f>
        <v>2.3911200000000028E-2</v>
      </c>
      <c r="E99">
        <f t="shared" si="6"/>
        <v>4.8570402383834858E-2</v>
      </c>
      <c r="F99">
        <f t="shared" si="6"/>
        <v>0</v>
      </c>
      <c r="G99">
        <f t="shared" si="6"/>
        <v>1.098657804602581</v>
      </c>
      <c r="H99">
        <f t="shared" si="6"/>
        <v>0</v>
      </c>
      <c r="I99">
        <f t="shared" si="6"/>
        <v>0.44783307335933081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2.3260892800000006E-2</v>
      </c>
      <c r="O99">
        <f t="shared" si="6"/>
        <v>2.1986342528770293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4.0294964027483074E-2</v>
      </c>
      <c r="AD99">
        <f t="shared" si="6"/>
        <v>3.6577851619952928</v>
      </c>
      <c r="AE99">
        <f t="shared" si="6"/>
        <v>0</v>
      </c>
      <c r="AG99">
        <f t="shared" si="6"/>
        <v>3.6577851619952928</v>
      </c>
      <c r="AI99">
        <f t="shared" si="6"/>
        <v>0</v>
      </c>
      <c r="AJ99">
        <f t="shared" si="6"/>
        <v>0</v>
      </c>
      <c r="AK99">
        <f t="shared" si="6"/>
        <v>0.23211249999999989</v>
      </c>
      <c r="AL99">
        <f t="shared" si="6"/>
        <v>-0.4385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t="s">
        <v>490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09">
        <v>44958.419085648151</v>
      </c>
    </row>
    <row r="2" spans="1:17">
      <c r="A2" s="31">
        <v>44957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Z104" sqref="Z10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44957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7.69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0.19095012752219534</v>
      </c>
      <c r="AD3">
        <f>SUM(B3:AB3,AI3:AR3)-AC3</f>
        <v>19.499049872477805</v>
      </c>
      <c r="AE3">
        <f>'IDT-1'!D3</f>
        <v>0</v>
      </c>
      <c r="AF3" s="26"/>
      <c r="AG3">
        <f>SUM(AD3:AF3)</f>
        <v>19.499049872477805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7.69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0.19095012752219534</v>
      </c>
      <c r="AD4">
        <f t="shared" ref="AD4:AD67" si="1">SUM(B4:AB4,AI4:AR4)-AC4</f>
        <v>19.499049872477805</v>
      </c>
      <c r="AE4">
        <f>'IDT-1'!D4</f>
        <v>0</v>
      </c>
      <c r="AF4" s="26"/>
      <c r="AG4">
        <f t="shared" ref="AG4:AG67" si="2">SUM(AD4:AF4)</f>
        <v>19.499049872477805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7.69</v>
      </c>
      <c r="AB5" s="117">
        <f>-STOA!R5</f>
        <v>0</v>
      </c>
      <c r="AC5">
        <f t="shared" si="0"/>
        <v>0.19716481678773207</v>
      </c>
      <c r="AD5">
        <f t="shared" si="1"/>
        <v>18.792835183212269</v>
      </c>
      <c r="AE5">
        <f>'IDT-1'!D5</f>
        <v>0</v>
      </c>
      <c r="AF5" s="26"/>
      <c r="AG5">
        <f t="shared" si="2"/>
        <v>18.792835183212269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-1.7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7.69</v>
      </c>
      <c r="AB6" s="117">
        <f>-STOA!R6</f>
        <v>0</v>
      </c>
      <c r="AC6">
        <f t="shared" si="0"/>
        <v>0.20249169330104924</v>
      </c>
      <c r="AD6">
        <f t="shared" si="1"/>
        <v>18.187508306698952</v>
      </c>
      <c r="AE6">
        <f>'IDT-1'!D6</f>
        <v>0</v>
      </c>
      <c r="AF6" s="26"/>
      <c r="AG6">
        <f t="shared" si="2"/>
        <v>18.187508306698952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-2.2999999999999998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7.69</v>
      </c>
      <c r="AB7" s="117">
        <f>-STOA!R7</f>
        <v>0</v>
      </c>
      <c r="AC7">
        <f t="shared" si="0"/>
        <v>0.18207403694273416</v>
      </c>
      <c r="AD7">
        <f t="shared" si="1"/>
        <v>20.508157433822511</v>
      </c>
      <c r="AE7">
        <f>'IDT-1'!D7</f>
        <v>0</v>
      </c>
      <c r="AF7" s="26"/>
      <c r="AG7">
        <f t="shared" si="2"/>
        <v>20.508157433822511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7.69</v>
      </c>
      <c r="AB8" s="117">
        <f>-STOA!R8</f>
        <v>0</v>
      </c>
      <c r="AC8">
        <f t="shared" si="0"/>
        <v>0.18207403694273416</v>
      </c>
      <c r="AD8">
        <f t="shared" si="1"/>
        <v>20.508157433822511</v>
      </c>
      <c r="AE8">
        <f>'IDT-1'!D8</f>
        <v>0</v>
      </c>
      <c r="AF8" s="26"/>
      <c r="AG8">
        <f t="shared" si="2"/>
        <v>20.508157433822511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7.69</v>
      </c>
      <c r="AB9" s="117">
        <f>-STOA!R9</f>
        <v>0</v>
      </c>
      <c r="AC9">
        <f t="shared" si="0"/>
        <v>0.18207403694273416</v>
      </c>
      <c r="AD9">
        <f t="shared" si="1"/>
        <v>20.508157433822511</v>
      </c>
      <c r="AE9">
        <f>'IDT-1'!D9</f>
        <v>0</v>
      </c>
      <c r="AF9" s="26"/>
      <c r="AG9">
        <f t="shared" si="2"/>
        <v>20.508157433822511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7.69</v>
      </c>
      <c r="AB10" s="117">
        <f>-STOA!R10</f>
        <v>0</v>
      </c>
      <c r="AC10">
        <f t="shared" si="0"/>
        <v>0.18207403694273416</v>
      </c>
      <c r="AD10">
        <f t="shared" si="1"/>
        <v>20.508157433822511</v>
      </c>
      <c r="AE10">
        <f>'IDT-1'!D10</f>
        <v>0</v>
      </c>
      <c r="AF10" s="26"/>
      <c r="AG10">
        <f t="shared" si="2"/>
        <v>20.508157433822511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7.69</v>
      </c>
      <c r="AB11" s="117">
        <f>-STOA!R11</f>
        <v>0</v>
      </c>
      <c r="AC11">
        <f t="shared" si="0"/>
        <v>0.18207403694273416</v>
      </c>
      <c r="AD11">
        <f t="shared" si="1"/>
        <v>20.508157433822511</v>
      </c>
      <c r="AE11">
        <f>'IDT-1'!D11</f>
        <v>0</v>
      </c>
      <c r="AF11" s="26"/>
      <c r="AG11">
        <f t="shared" si="2"/>
        <v>20.508157433822511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7.69</v>
      </c>
      <c r="AB12" s="117">
        <f>-STOA!R12</f>
        <v>0</v>
      </c>
      <c r="AC12">
        <f t="shared" si="0"/>
        <v>0.2220256107926131</v>
      </c>
      <c r="AD12">
        <f t="shared" si="1"/>
        <v>15.968205859972631</v>
      </c>
      <c r="AE12">
        <f>'IDT-1'!D12</f>
        <v>0</v>
      </c>
      <c r="AF12" s="26"/>
      <c r="AG12">
        <f t="shared" si="2"/>
        <v>15.968205859972631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-4.5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7.69</v>
      </c>
      <c r="AB13" s="117">
        <f>-STOA!R13</f>
        <v>0</v>
      </c>
      <c r="AC13">
        <f t="shared" si="0"/>
        <v>0.2220256107926131</v>
      </c>
      <c r="AD13">
        <f t="shared" si="1"/>
        <v>15.968205859972631</v>
      </c>
      <c r="AE13">
        <f>'IDT-1'!D13</f>
        <v>0</v>
      </c>
      <c r="AF13" s="26"/>
      <c r="AG13">
        <f t="shared" si="2"/>
        <v>15.968205859972631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-4.5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7.69</v>
      </c>
      <c r="AB14" s="117">
        <f>-STOA!R14</f>
        <v>0</v>
      </c>
      <c r="AC14">
        <f t="shared" si="0"/>
        <v>0.2220256107926131</v>
      </c>
      <c r="AD14">
        <f t="shared" si="1"/>
        <v>15.968205859972631</v>
      </c>
      <c r="AE14">
        <f>'IDT-1'!D14</f>
        <v>0</v>
      </c>
      <c r="AF14" s="26"/>
      <c r="AG14">
        <f t="shared" si="2"/>
        <v>15.968205859972631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-4.5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7.69</v>
      </c>
      <c r="AB15" s="117">
        <f>-STOA!R15</f>
        <v>0</v>
      </c>
      <c r="AC15">
        <f t="shared" si="0"/>
        <v>0.18207403694273416</v>
      </c>
      <c r="AD15">
        <f t="shared" si="1"/>
        <v>20.508157433822511</v>
      </c>
      <c r="AE15">
        <f>'IDT-1'!D15</f>
        <v>0</v>
      </c>
      <c r="AF15" s="26"/>
      <c r="AG15">
        <f t="shared" si="2"/>
        <v>20.508157433822511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7.69</v>
      </c>
      <c r="AB16" s="117">
        <f>-STOA!R16</f>
        <v>0</v>
      </c>
      <c r="AC16">
        <f t="shared" si="0"/>
        <v>0.18207403694273416</v>
      </c>
      <c r="AD16">
        <f t="shared" si="1"/>
        <v>20.508157433822511</v>
      </c>
      <c r="AE16">
        <f>'IDT-1'!D16</f>
        <v>0</v>
      </c>
      <c r="AF16" s="26"/>
      <c r="AG16">
        <f t="shared" si="2"/>
        <v>20.508157433822511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7.69</v>
      </c>
      <c r="AB17" s="117">
        <f>-STOA!R17</f>
        <v>0</v>
      </c>
      <c r="AC17">
        <f t="shared" si="0"/>
        <v>0.18207403694273416</v>
      </c>
      <c r="AD17">
        <f t="shared" si="1"/>
        <v>20.508157433822511</v>
      </c>
      <c r="AE17">
        <f>'IDT-1'!D17</f>
        <v>0</v>
      </c>
      <c r="AF17" s="26"/>
      <c r="AG17">
        <f t="shared" si="2"/>
        <v>20.508157433822511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7.69</v>
      </c>
      <c r="AB18" s="117">
        <f>-STOA!R18</f>
        <v>0</v>
      </c>
      <c r="AC18">
        <f t="shared" si="0"/>
        <v>0.18207403694273416</v>
      </c>
      <c r="AD18">
        <f t="shared" si="1"/>
        <v>20.508157433822511</v>
      </c>
      <c r="AE18">
        <f>'IDT-1'!D18</f>
        <v>0</v>
      </c>
      <c r="AF18" s="26"/>
      <c r="AG18">
        <f t="shared" si="2"/>
        <v>20.508157433822511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7.69</v>
      </c>
      <c r="AB19" s="117">
        <f>-STOA!R19</f>
        <v>0</v>
      </c>
      <c r="AC19">
        <f t="shared" si="0"/>
        <v>0.18207403694273416</v>
      </c>
      <c r="AD19">
        <f t="shared" si="1"/>
        <v>20.508157433822511</v>
      </c>
      <c r="AE19">
        <f>'IDT-1'!D19</f>
        <v>0</v>
      </c>
      <c r="AF19" s="26"/>
      <c r="AG19">
        <f t="shared" si="2"/>
        <v>20.508157433822511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7.69</v>
      </c>
      <c r="AB20" s="117">
        <f>-STOA!R20</f>
        <v>0</v>
      </c>
      <c r="AC20">
        <f t="shared" si="0"/>
        <v>0.18207403694273416</v>
      </c>
      <c r="AD20">
        <f t="shared" si="1"/>
        <v>20.508157433822511</v>
      </c>
      <c r="AE20">
        <f>'IDT-1'!D20</f>
        <v>0</v>
      </c>
      <c r="AF20" s="26"/>
      <c r="AG20">
        <f t="shared" si="2"/>
        <v>20.508157433822511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7.69</v>
      </c>
      <c r="AB21" s="117">
        <f>-STOA!R21</f>
        <v>0</v>
      </c>
      <c r="AC21">
        <f t="shared" si="0"/>
        <v>0.18207403694273416</v>
      </c>
      <c r="AD21">
        <f t="shared" si="1"/>
        <v>20.508157433822511</v>
      </c>
      <c r="AE21">
        <f>'IDT-1'!D21</f>
        <v>0</v>
      </c>
      <c r="AF21" s="26"/>
      <c r="AG21">
        <f t="shared" si="2"/>
        <v>20.508157433822511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7.69</v>
      </c>
      <c r="AB22" s="117">
        <f>-STOA!R22</f>
        <v>0</v>
      </c>
      <c r="AC22">
        <f t="shared" si="0"/>
        <v>0.18207403694273416</v>
      </c>
      <c r="AD22">
        <f t="shared" si="1"/>
        <v>20.508157433822511</v>
      </c>
      <c r="AE22">
        <f>'IDT-1'!D22</f>
        <v>0</v>
      </c>
      <c r="AF22" s="26"/>
      <c r="AG22">
        <f t="shared" si="2"/>
        <v>20.508157433822511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7.69</v>
      </c>
      <c r="AB23" s="117">
        <f>-STOA!R23</f>
        <v>0</v>
      </c>
      <c r="AC23">
        <f t="shared" si="0"/>
        <v>0.20319200000000001</v>
      </c>
      <c r="AD23">
        <f t="shared" si="1"/>
        <v>22.886807999999998</v>
      </c>
      <c r="AE23">
        <f>'IDT-1'!D23</f>
        <v>0</v>
      </c>
      <c r="AF23" s="26"/>
      <c r="AG23">
        <f t="shared" si="2"/>
        <v>22.886807999999998</v>
      </c>
      <c r="AI23" s="75">
        <f>PXIL!L23</f>
        <v>0</v>
      </c>
      <c r="AJ23" s="75">
        <f>PXIL!R23</f>
        <v>0</v>
      </c>
      <c r="AK23" s="75">
        <f>RTM_IEX!L23</f>
        <v>2.4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7.69</v>
      </c>
      <c r="AB24" s="117">
        <f>-STOA!R24</f>
        <v>0</v>
      </c>
      <c r="AC24">
        <f t="shared" si="0"/>
        <v>0.22440000000000002</v>
      </c>
      <c r="AD24">
        <f t="shared" si="1"/>
        <v>25.275600000000001</v>
      </c>
      <c r="AE24">
        <f>'IDT-1'!D24</f>
        <v>0</v>
      </c>
      <c r="AF24" s="26"/>
      <c r="AG24">
        <f t="shared" si="2"/>
        <v>25.275600000000001</v>
      </c>
      <c r="AI24" s="75">
        <f>PXIL!L24</f>
        <v>0</v>
      </c>
      <c r="AJ24" s="75">
        <f>PXIL!R24</f>
        <v>0</v>
      </c>
      <c r="AK24" s="75">
        <f>RTM_IEX!L24</f>
        <v>4.8099999999999996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7.69</v>
      </c>
      <c r="AB25" s="117">
        <f>-STOA!R25</f>
        <v>0</v>
      </c>
      <c r="AC25">
        <f t="shared" si="0"/>
        <v>0.24296800000000002</v>
      </c>
      <c r="AD25">
        <f t="shared" si="1"/>
        <v>27.367031999999998</v>
      </c>
      <c r="AE25">
        <f>'IDT-1'!D25</f>
        <v>0</v>
      </c>
      <c r="AF25" s="26"/>
      <c r="AG25">
        <f t="shared" si="2"/>
        <v>27.367031999999998</v>
      </c>
      <c r="AI25" s="75">
        <f>PXIL!L25</f>
        <v>0</v>
      </c>
      <c r="AJ25" s="75">
        <f>PXIL!R25</f>
        <v>0</v>
      </c>
      <c r="AK25" s="75">
        <f>RTM_IEX!L25</f>
        <v>6.92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7.69</v>
      </c>
      <c r="AB26" s="117">
        <f>-STOA!R26</f>
        <v>0</v>
      </c>
      <c r="AC26">
        <f t="shared" si="0"/>
        <v>0.275088</v>
      </c>
      <c r="AD26">
        <f t="shared" si="1"/>
        <v>30.984912000000001</v>
      </c>
      <c r="AE26">
        <f>'IDT-1'!D26</f>
        <v>0</v>
      </c>
      <c r="AF26" s="26"/>
      <c r="AG26">
        <f t="shared" si="2"/>
        <v>30.984912000000001</v>
      </c>
      <c r="AI26" s="75">
        <f>PXIL!L26</f>
        <v>0</v>
      </c>
      <c r="AJ26" s="75">
        <f>PXIL!R26</f>
        <v>0</v>
      </c>
      <c r="AK26" s="75">
        <f>RTM_IEX!L26</f>
        <v>10.57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7.69</v>
      </c>
      <c r="AB27" s="117">
        <f>-STOA!R27</f>
        <v>0</v>
      </c>
      <c r="AC27">
        <f t="shared" si="0"/>
        <v>0.292072</v>
      </c>
      <c r="AD27">
        <f t="shared" si="1"/>
        <v>32.897928</v>
      </c>
      <c r="AE27">
        <f>'IDT-1'!D27</f>
        <v>0</v>
      </c>
      <c r="AF27" s="26"/>
      <c r="AG27">
        <f t="shared" si="2"/>
        <v>32.897928</v>
      </c>
      <c r="AI27" s="75">
        <f>PXIL!L27</f>
        <v>0</v>
      </c>
      <c r="AJ27" s="75">
        <f>PXIL!R27</f>
        <v>0</v>
      </c>
      <c r="AK27" s="75">
        <f>RTM_IEX!L27</f>
        <v>12.5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7.69</v>
      </c>
      <c r="AB28" s="117">
        <f>-STOA!R28</f>
        <v>0</v>
      </c>
      <c r="AC28">
        <f t="shared" si="0"/>
        <v>0.32164000000000004</v>
      </c>
      <c r="AD28">
        <f t="shared" si="1"/>
        <v>36.228359999999995</v>
      </c>
      <c r="AE28">
        <f>'IDT-1'!D28</f>
        <v>0</v>
      </c>
      <c r="AF28" s="26"/>
      <c r="AG28">
        <f t="shared" si="2"/>
        <v>36.228359999999995</v>
      </c>
      <c r="AI28" s="75">
        <f>PXIL!L28</f>
        <v>0</v>
      </c>
      <c r="AJ28" s="75">
        <f>PXIL!R28</f>
        <v>0</v>
      </c>
      <c r="AK28" s="75">
        <f>RTM_IEX!L28</f>
        <v>15.86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7.69</v>
      </c>
      <c r="AB29" s="117">
        <f>-STOA!R29</f>
        <v>0</v>
      </c>
      <c r="AC29">
        <f t="shared" si="0"/>
        <v>0.33853600000000006</v>
      </c>
      <c r="AD29">
        <f t="shared" si="1"/>
        <v>38.131464000000001</v>
      </c>
      <c r="AE29">
        <f>'IDT-1'!D29</f>
        <v>0</v>
      </c>
      <c r="AF29" s="26"/>
      <c r="AG29">
        <f t="shared" si="2"/>
        <v>38.131464000000001</v>
      </c>
      <c r="AI29" s="75">
        <f>PXIL!L29</f>
        <v>0</v>
      </c>
      <c r="AJ29" s="75">
        <f>PXIL!R29</f>
        <v>0</v>
      </c>
      <c r="AK29" s="75">
        <f>RTM_IEX!L29</f>
        <v>17.78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7.69</v>
      </c>
      <c r="AB30" s="117">
        <f>-STOA!R30</f>
        <v>0</v>
      </c>
      <c r="AC30">
        <f t="shared" si="0"/>
        <v>0.35120800000000002</v>
      </c>
      <c r="AD30">
        <f t="shared" si="1"/>
        <v>39.558791999999997</v>
      </c>
      <c r="AE30">
        <f>'IDT-1'!D30</f>
        <v>0</v>
      </c>
      <c r="AF30" s="26"/>
      <c r="AG30">
        <f t="shared" si="2"/>
        <v>39.558791999999997</v>
      </c>
      <c r="AI30" s="75">
        <f>PXIL!L30</f>
        <v>0</v>
      </c>
      <c r="AJ30" s="75">
        <f>PXIL!R30</f>
        <v>0</v>
      </c>
      <c r="AK30" s="75">
        <f>RTM_IEX!L30</f>
        <v>19.22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</v>
      </c>
      <c r="H31">
        <f>PPCL_Spot!R31</f>
        <v>0</v>
      </c>
      <c r="I31">
        <f>Bawana_NG!R31</f>
        <v>4.9999156900767225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7.69</v>
      </c>
      <c r="AB31" s="117">
        <f>-STOA!R31</f>
        <v>0</v>
      </c>
      <c r="AC31">
        <f t="shared" si="0"/>
        <v>0.31741525807267523</v>
      </c>
      <c r="AD31">
        <f t="shared" si="1"/>
        <v>35.752500432004048</v>
      </c>
      <c r="AE31">
        <f>'IDT-1'!D31</f>
        <v>0</v>
      </c>
      <c r="AF31" s="26"/>
      <c r="AG31">
        <f t="shared" si="2"/>
        <v>35.752500432004048</v>
      </c>
      <c r="AI31" s="75">
        <f>PXIL!L31</f>
        <v>0</v>
      </c>
      <c r="AJ31" s="75">
        <f>PXIL!R31</f>
        <v>0</v>
      </c>
      <c r="AK31" s="75">
        <f>RTM_IEX!L31</f>
        <v>15.38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</v>
      </c>
      <c r="H32">
        <f>PPCL_Spot!R32</f>
        <v>0</v>
      </c>
      <c r="I32">
        <f>Bawana_NG!R32</f>
        <v>4.9999156900767225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7.8800000000000008</v>
      </c>
      <c r="AB32" s="117">
        <f>-STOA!R32</f>
        <v>0</v>
      </c>
      <c r="AC32">
        <f t="shared" si="0"/>
        <v>0.31908725807267518</v>
      </c>
      <c r="AD32">
        <f t="shared" si="1"/>
        <v>35.940828432004047</v>
      </c>
      <c r="AE32">
        <f>'IDT-1'!D32</f>
        <v>0</v>
      </c>
      <c r="AF32" s="26"/>
      <c r="AG32">
        <f t="shared" si="2"/>
        <v>35.940828432004047</v>
      </c>
      <c r="AI32" s="75">
        <f>PXIL!L32</f>
        <v>0</v>
      </c>
      <c r="AJ32" s="75">
        <f>PXIL!R32</f>
        <v>0</v>
      </c>
      <c r="AK32" s="75">
        <f>RTM_IEX!L32</f>
        <v>15.38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</v>
      </c>
      <c r="H33">
        <f>PPCL_Spot!R33</f>
        <v>0</v>
      </c>
      <c r="I33">
        <f>Bawana_NG!R33</f>
        <v>4.9999156900767225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8.120000000000001</v>
      </c>
      <c r="AB33" s="117">
        <f>-STOA!R33</f>
        <v>0</v>
      </c>
      <c r="AC33">
        <f t="shared" si="0"/>
        <v>0.32119925807267519</v>
      </c>
      <c r="AD33">
        <f t="shared" si="1"/>
        <v>36.178716432004052</v>
      </c>
      <c r="AE33">
        <f>'IDT-1'!D33</f>
        <v>0</v>
      </c>
      <c r="AF33" s="26"/>
      <c r="AG33">
        <f t="shared" si="2"/>
        <v>36.178716432004052</v>
      </c>
      <c r="AI33" s="75">
        <f>PXIL!L33</f>
        <v>0</v>
      </c>
      <c r="AJ33" s="75">
        <f>PXIL!R33</f>
        <v>0</v>
      </c>
      <c r="AK33" s="75">
        <f>RTM_IEX!L33</f>
        <v>15.38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4.67</v>
      </c>
      <c r="H34">
        <f>PPCL_Spot!R34</f>
        <v>0</v>
      </c>
      <c r="I34">
        <f>Bawana_NG!R34</f>
        <v>4.9999156900767225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8.49</v>
      </c>
      <c r="AB34" s="117">
        <f>-STOA!R34</f>
        <v>0</v>
      </c>
      <c r="AC34">
        <f t="shared" si="0"/>
        <v>0.29004725807267517</v>
      </c>
      <c r="AD34">
        <f t="shared" si="1"/>
        <v>32.669868432004051</v>
      </c>
      <c r="AE34">
        <f>'IDT-1'!D34</f>
        <v>0</v>
      </c>
      <c r="AF34" s="26"/>
      <c r="AG34">
        <f t="shared" si="2"/>
        <v>32.669868432004051</v>
      </c>
      <c r="AI34" s="75">
        <f>PXIL!L34</f>
        <v>0</v>
      </c>
      <c r="AJ34" s="75">
        <f>PXIL!R34</f>
        <v>0</v>
      </c>
      <c r="AK34" s="75">
        <f>RTM_IEX!L34</f>
        <v>14.8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8.9500000000000011</v>
      </c>
      <c r="AB35" s="117">
        <f>-STOA!R35</f>
        <v>0</v>
      </c>
      <c r="AC35">
        <f t="shared" si="0"/>
        <v>0.318384</v>
      </c>
      <c r="AD35">
        <f t="shared" si="1"/>
        <v>35.861616000000005</v>
      </c>
      <c r="AE35">
        <f>'IDT-1'!D35</f>
        <v>0</v>
      </c>
      <c r="AF35" s="26"/>
      <c r="AG35">
        <f t="shared" si="2"/>
        <v>35.861616000000005</v>
      </c>
      <c r="AI35" s="75">
        <f>PXIL!L35</f>
        <v>0</v>
      </c>
      <c r="AJ35" s="75">
        <f>PXIL!R35</f>
        <v>0</v>
      </c>
      <c r="AK35" s="75">
        <f>RTM_IEX!L35</f>
        <v>14.23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9.41</v>
      </c>
      <c r="AB36" s="117">
        <f>-STOA!R36</f>
        <v>0</v>
      </c>
      <c r="AC36">
        <f t="shared" si="0"/>
        <v>0.309672</v>
      </c>
      <c r="AD36">
        <f t="shared" si="1"/>
        <v>34.880327999999999</v>
      </c>
      <c r="AE36">
        <f>'IDT-1'!D36</f>
        <v>0</v>
      </c>
      <c r="AF36" s="26"/>
      <c r="AG36">
        <f t="shared" si="2"/>
        <v>34.880327999999999</v>
      </c>
      <c r="AI36" s="75">
        <f>PXIL!L36</f>
        <v>0</v>
      </c>
      <c r="AJ36" s="75">
        <f>PXIL!R36</f>
        <v>0</v>
      </c>
      <c r="AK36" s="75">
        <f>RTM_IEX!L36</f>
        <v>12.78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9.9</v>
      </c>
      <c r="AB37" s="117">
        <f>-STOA!R37</f>
        <v>0</v>
      </c>
      <c r="AC37">
        <f t="shared" si="0"/>
        <v>0.31741600000000003</v>
      </c>
      <c r="AD37">
        <f t="shared" si="1"/>
        <v>35.752583999999999</v>
      </c>
      <c r="AE37">
        <f>'IDT-1'!D37</f>
        <v>0</v>
      </c>
      <c r="AF37" s="26"/>
      <c r="AG37">
        <f t="shared" si="2"/>
        <v>35.752583999999999</v>
      </c>
      <c r="AI37" s="75">
        <f>PXIL!L37</f>
        <v>0</v>
      </c>
      <c r="AJ37" s="75">
        <f>PXIL!R37</f>
        <v>0</v>
      </c>
      <c r="AK37" s="75">
        <f>RTM_IEX!L37</f>
        <v>13.17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9.2100000000000009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10.23</v>
      </c>
      <c r="AB38" s="117">
        <f>-STOA!R38</f>
        <v>0</v>
      </c>
      <c r="AC38">
        <f t="shared" si="0"/>
        <v>0.32674400000000003</v>
      </c>
      <c r="AD38">
        <f t="shared" si="1"/>
        <v>36.803256000000005</v>
      </c>
      <c r="AE38">
        <f>'IDT-1'!D38</f>
        <v>0</v>
      </c>
      <c r="AF38" s="26"/>
      <c r="AG38">
        <f t="shared" si="2"/>
        <v>36.803256000000005</v>
      </c>
      <c r="AI38" s="75">
        <f>PXIL!L38</f>
        <v>0</v>
      </c>
      <c r="AJ38" s="75">
        <f>PXIL!R38</f>
        <v>0</v>
      </c>
      <c r="AK38" s="75">
        <f>RTM_IEX!L38</f>
        <v>12.69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9.2100000000000009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10.86</v>
      </c>
      <c r="AB39" s="117">
        <f>-STOA!R39</f>
        <v>0</v>
      </c>
      <c r="AC39">
        <f t="shared" si="0"/>
        <v>0.31618400000000002</v>
      </c>
      <c r="AD39">
        <f t="shared" si="1"/>
        <v>35.613816</v>
      </c>
      <c r="AE39">
        <f>'IDT-1'!D39</f>
        <v>0</v>
      </c>
      <c r="AF39" s="26"/>
      <c r="AG39">
        <f t="shared" si="2"/>
        <v>35.613816</v>
      </c>
      <c r="AI39" s="75">
        <f>PXIL!L39</f>
        <v>0</v>
      </c>
      <c r="AJ39" s="75">
        <f>PXIL!R39</f>
        <v>0</v>
      </c>
      <c r="AK39" s="75">
        <f>RTM_IEX!L39</f>
        <v>10.86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9.2100000000000009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11.31</v>
      </c>
      <c r="AB40" s="117">
        <f>-STOA!R40</f>
        <v>0</v>
      </c>
      <c r="AC40">
        <f t="shared" si="0"/>
        <v>0.31759200000000004</v>
      </c>
      <c r="AD40">
        <f t="shared" si="1"/>
        <v>35.772408000000006</v>
      </c>
      <c r="AE40">
        <f>'IDT-1'!D40</f>
        <v>0</v>
      </c>
      <c r="AF40" s="26"/>
      <c r="AG40">
        <f t="shared" si="2"/>
        <v>35.772408000000006</v>
      </c>
      <c r="AI40" s="75">
        <f>PXIL!L40</f>
        <v>0</v>
      </c>
      <c r="AJ40" s="75">
        <f>PXIL!R40</f>
        <v>0</v>
      </c>
      <c r="AK40" s="75">
        <f>RTM_IEX!L40</f>
        <v>10.57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9.2100000000000009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11.34</v>
      </c>
      <c r="AB41" s="117">
        <f>-STOA!R41</f>
        <v>0</v>
      </c>
      <c r="AC41">
        <f t="shared" si="0"/>
        <v>0.29145600000000005</v>
      </c>
      <c r="AD41">
        <f t="shared" si="1"/>
        <v>32.828544000000008</v>
      </c>
      <c r="AE41">
        <f>'IDT-1'!D41</f>
        <v>0</v>
      </c>
      <c r="AF41" s="26"/>
      <c r="AG41">
        <f t="shared" si="2"/>
        <v>32.828544000000008</v>
      </c>
      <c r="AI41" s="75">
        <f>PXIL!L41</f>
        <v>0</v>
      </c>
      <c r="AJ41" s="75">
        <f>PXIL!R41</f>
        <v>0</v>
      </c>
      <c r="AK41" s="75">
        <f>RTM_IEX!L41</f>
        <v>7.57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10.42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11.530000000000001</v>
      </c>
      <c r="AB42" s="117">
        <f>-STOA!R42</f>
        <v>0</v>
      </c>
      <c r="AC42">
        <f t="shared" si="0"/>
        <v>0.29744000000000004</v>
      </c>
      <c r="AD42">
        <f t="shared" si="1"/>
        <v>33.502560000000003</v>
      </c>
      <c r="AE42">
        <f>'IDT-1'!D42</f>
        <v>0</v>
      </c>
      <c r="AF42" s="26"/>
      <c r="AG42">
        <f t="shared" si="2"/>
        <v>33.502560000000003</v>
      </c>
      <c r="AI42" s="75">
        <f>PXIL!L42</f>
        <v>0</v>
      </c>
      <c r="AJ42" s="75">
        <f>PXIL!R42</f>
        <v>0</v>
      </c>
      <c r="AK42" s="75">
        <f>RTM_IEX!L42</f>
        <v>6.85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10.42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12.670000000000002</v>
      </c>
      <c r="AB43" s="117">
        <f>-STOA!R43</f>
        <v>0</v>
      </c>
      <c r="AC43">
        <f t="shared" si="0"/>
        <v>0.33308000000000004</v>
      </c>
      <c r="AD43">
        <f t="shared" si="1"/>
        <v>37.516919999999999</v>
      </c>
      <c r="AE43">
        <f>'IDT-1'!D43</f>
        <v>0</v>
      </c>
      <c r="AF43" s="26"/>
      <c r="AG43">
        <f t="shared" si="2"/>
        <v>37.516919999999999</v>
      </c>
      <c r="AI43" s="75">
        <f>PXIL!L43</f>
        <v>0</v>
      </c>
      <c r="AJ43" s="75">
        <f>PXIL!R43</f>
        <v>0</v>
      </c>
      <c r="AK43" s="75">
        <f>RTM_IEX!L43</f>
        <v>9.76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11.64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12.690000000000001</v>
      </c>
      <c r="AB44" s="117">
        <f>-STOA!R44</f>
        <v>0</v>
      </c>
      <c r="AC44">
        <f t="shared" si="0"/>
        <v>0.35956800000000005</v>
      </c>
      <c r="AD44">
        <f t="shared" si="1"/>
        <v>40.500431999999996</v>
      </c>
      <c r="AE44">
        <f>'IDT-1'!D44</f>
        <v>0</v>
      </c>
      <c r="AF44" s="26"/>
      <c r="AG44">
        <f t="shared" si="2"/>
        <v>40.500431999999996</v>
      </c>
      <c r="AI44" s="75">
        <f>PXIL!L44</f>
        <v>0</v>
      </c>
      <c r="AJ44" s="75">
        <f>PXIL!R44</f>
        <v>0</v>
      </c>
      <c r="AK44" s="75">
        <f>RTM_IEX!L44</f>
        <v>11.53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11.64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12.780000000000001</v>
      </c>
      <c r="AB45" s="117">
        <f>-STOA!R45</f>
        <v>0</v>
      </c>
      <c r="AC45">
        <f t="shared" si="0"/>
        <v>0.36036000000000001</v>
      </c>
      <c r="AD45">
        <f t="shared" si="1"/>
        <v>40.589640000000003</v>
      </c>
      <c r="AE45">
        <f>'IDT-1'!D45</f>
        <v>0</v>
      </c>
      <c r="AF45" s="26"/>
      <c r="AG45">
        <f t="shared" si="2"/>
        <v>40.589640000000003</v>
      </c>
      <c r="AI45" s="75">
        <f>PXIL!L45</f>
        <v>0</v>
      </c>
      <c r="AJ45" s="75">
        <f>PXIL!R45</f>
        <v>0</v>
      </c>
      <c r="AK45" s="75">
        <f>RTM_IEX!L45</f>
        <v>11.53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12.85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13.260000000000002</v>
      </c>
      <c r="AB46" s="117">
        <f>-STOA!R46</f>
        <v>0</v>
      </c>
      <c r="AC46">
        <f t="shared" si="0"/>
        <v>0.36678400000000005</v>
      </c>
      <c r="AD46">
        <f t="shared" si="1"/>
        <v>41.313216000000004</v>
      </c>
      <c r="AE46">
        <f>'IDT-1'!D46</f>
        <v>0</v>
      </c>
      <c r="AF46" s="26"/>
      <c r="AG46">
        <f t="shared" si="2"/>
        <v>41.313216000000004</v>
      </c>
      <c r="AI46" s="75">
        <f>PXIL!L46</f>
        <v>0</v>
      </c>
      <c r="AJ46" s="75">
        <f>PXIL!R46</f>
        <v>0</v>
      </c>
      <c r="AK46" s="75">
        <f>RTM_IEX!L46</f>
        <v>10.57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4.9999156900767225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13.36</v>
      </c>
      <c r="AB47" s="117">
        <f>-STOA!R47</f>
        <v>0</v>
      </c>
      <c r="AC47">
        <f t="shared" si="0"/>
        <v>0.39590592514184242</v>
      </c>
      <c r="AD47">
        <f t="shared" si="1"/>
        <v>44.593403750067523</v>
      </c>
      <c r="AE47">
        <f>'IDT-1'!D47</f>
        <v>0</v>
      </c>
      <c r="AF47" s="26"/>
      <c r="AG47">
        <f t="shared" si="2"/>
        <v>44.593403750067523</v>
      </c>
      <c r="AI47" s="75">
        <f>PXIL!L47</f>
        <v>0</v>
      </c>
      <c r="AJ47" s="75">
        <f>PXIL!R47</f>
        <v>0</v>
      </c>
      <c r="AK47" s="75">
        <f>RTM_IEX!L47</f>
        <v>10.57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19.699393864804161</v>
      </c>
      <c r="H48">
        <f>PPCL_Spot!R48</f>
        <v>0</v>
      </c>
      <c r="I48">
        <f>Bawana_NG!R48</f>
        <v>4.9999156900767225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13.75</v>
      </c>
      <c r="AB48" s="117">
        <f>-STOA!R48</f>
        <v>0</v>
      </c>
      <c r="AC48">
        <f t="shared" si="0"/>
        <v>0.42292192408295182</v>
      </c>
      <c r="AD48">
        <f t="shared" si="1"/>
        <v>47.636387630797934</v>
      </c>
      <c r="AE48">
        <f>'IDT-1'!D48</f>
        <v>0</v>
      </c>
      <c r="AF48" s="26"/>
      <c r="AG48">
        <f t="shared" si="2"/>
        <v>47.636387630797934</v>
      </c>
      <c r="AI48" s="75">
        <f>PXIL!L48</f>
        <v>0</v>
      </c>
      <c r="AJ48" s="75">
        <f>PXIL!R48</f>
        <v>0</v>
      </c>
      <c r="AK48" s="75">
        <f>RTM_IEX!L48</f>
        <v>9.61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19.699393864804161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14.030000000000001</v>
      </c>
      <c r="AB49" s="117">
        <f>-STOA!R49</f>
        <v>0</v>
      </c>
      <c r="AC49">
        <f t="shared" si="0"/>
        <v>0.43383466601027665</v>
      </c>
      <c r="AD49">
        <f t="shared" si="1"/>
        <v>48.865559198793889</v>
      </c>
      <c r="AE49">
        <f>'IDT-1'!D49</f>
        <v>0</v>
      </c>
      <c r="AF49" s="26"/>
      <c r="AG49">
        <f t="shared" si="2"/>
        <v>48.865559198793889</v>
      </c>
      <c r="AI49" s="75">
        <f>PXIL!L49</f>
        <v>0</v>
      </c>
      <c r="AJ49" s="75">
        <f>PXIL!R49</f>
        <v>0</v>
      </c>
      <c r="AK49" s="75">
        <f>RTM_IEX!L49</f>
        <v>10.57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19.699393864804161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14.23</v>
      </c>
      <c r="AB50" s="117">
        <f>-STOA!R50</f>
        <v>0</v>
      </c>
      <c r="AC50">
        <f t="shared" si="0"/>
        <v>0.41869866601027667</v>
      </c>
      <c r="AD50">
        <f t="shared" si="1"/>
        <v>47.160695198793881</v>
      </c>
      <c r="AE50">
        <f>'IDT-1'!D50</f>
        <v>0</v>
      </c>
      <c r="AF50" s="26"/>
      <c r="AG50">
        <f t="shared" si="2"/>
        <v>47.160695198793881</v>
      </c>
      <c r="AI50" s="75">
        <f>PXIL!L50</f>
        <v>0</v>
      </c>
      <c r="AJ50" s="75">
        <f>PXIL!R50</f>
        <v>0</v>
      </c>
      <c r="AK50" s="75">
        <f>RTM_IEX!L50</f>
        <v>8.65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19.699393864804161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14.32</v>
      </c>
      <c r="AB51" s="117">
        <f>-STOA!R51</f>
        <v>0</v>
      </c>
      <c r="AC51">
        <f t="shared" si="0"/>
        <v>0.38776130362125322</v>
      </c>
      <c r="AD51">
        <f t="shared" si="1"/>
        <v>33.631632561182904</v>
      </c>
      <c r="AE51">
        <f>'IDT-1'!D51</f>
        <v>0</v>
      </c>
      <c r="AF51" s="26"/>
      <c r="AG51">
        <f t="shared" si="2"/>
        <v>33.631632561182904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-5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19.699393864804161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14.420000000000002</v>
      </c>
      <c r="AB52" s="117">
        <f>-STOA!R52</f>
        <v>0</v>
      </c>
      <c r="AC52">
        <f t="shared" si="0"/>
        <v>0.38864130362125332</v>
      </c>
      <c r="AD52">
        <f t="shared" si="1"/>
        <v>33.730752561182911</v>
      </c>
      <c r="AE52">
        <f>'IDT-1'!D52</f>
        <v>0</v>
      </c>
      <c r="AF52" s="26"/>
      <c r="AG52">
        <f t="shared" si="2"/>
        <v>33.730752561182911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-5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19.699393864804161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14.530000000000001</v>
      </c>
      <c r="AB53" s="117">
        <f>-STOA!R53</f>
        <v>0</v>
      </c>
      <c r="AC53">
        <f t="shared" si="0"/>
        <v>0.39848743114344859</v>
      </c>
      <c r="AD53">
        <f t="shared" si="1"/>
        <v>32.830906433660715</v>
      </c>
      <c r="AE53">
        <f>'IDT-1'!D53</f>
        <v>0</v>
      </c>
      <c r="AF53" s="26"/>
      <c r="AG53">
        <f t="shared" si="2"/>
        <v>32.830906433660715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-6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19.699393864804161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14.32</v>
      </c>
      <c r="AB54" s="117">
        <f>-STOA!R54</f>
        <v>0</v>
      </c>
      <c r="AC54">
        <f t="shared" si="0"/>
        <v>0.40551755866564382</v>
      </c>
      <c r="AD54">
        <f t="shared" si="1"/>
        <v>31.613876306138515</v>
      </c>
      <c r="AE54">
        <f>'IDT-1'!D54</f>
        <v>0</v>
      </c>
      <c r="AF54" s="26"/>
      <c r="AG54">
        <f t="shared" si="2"/>
        <v>31.613876306138515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-7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19.699393864804161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14.370000000000001</v>
      </c>
      <c r="AB55" s="117">
        <f>-STOA!R55</f>
        <v>0</v>
      </c>
      <c r="AC55">
        <f t="shared" si="0"/>
        <v>0.41483568618783923</v>
      </c>
      <c r="AD55">
        <f t="shared" si="1"/>
        <v>30.654558178616323</v>
      </c>
      <c r="AE55">
        <f>'IDT-1'!D55</f>
        <v>0</v>
      </c>
      <c r="AF55" s="26"/>
      <c r="AG55">
        <f t="shared" si="2"/>
        <v>30.654558178616323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-8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19.699393864804161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14.23</v>
      </c>
      <c r="AB56" s="117">
        <f>-STOA!R56</f>
        <v>0</v>
      </c>
      <c r="AC56">
        <f t="shared" si="0"/>
        <v>0.34257866601027664</v>
      </c>
      <c r="AD56">
        <f t="shared" si="1"/>
        <v>38.586815198793886</v>
      </c>
      <c r="AE56">
        <f>'IDT-1'!D56</f>
        <v>0</v>
      </c>
      <c r="AF56" s="26"/>
      <c r="AG56">
        <f t="shared" si="2"/>
        <v>38.586815198793886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19.699393864804161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14.030000000000001</v>
      </c>
      <c r="AB57" s="117">
        <f>-STOA!R57</f>
        <v>0</v>
      </c>
      <c r="AC57">
        <f t="shared" si="0"/>
        <v>0.44735619627662049</v>
      </c>
      <c r="AD57">
        <f t="shared" si="1"/>
        <v>26.282037668527547</v>
      </c>
      <c r="AE57">
        <f>'IDT-1'!D57</f>
        <v>0</v>
      </c>
      <c r="AF57" s="26"/>
      <c r="AG57">
        <f t="shared" si="2"/>
        <v>26.282037668527547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-12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19.699393864804161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13.75</v>
      </c>
      <c r="AB58" s="117">
        <f>-STOA!R58</f>
        <v>0</v>
      </c>
      <c r="AC58">
        <f t="shared" si="0"/>
        <v>0.43601406875442522</v>
      </c>
      <c r="AD58">
        <f t="shared" si="1"/>
        <v>27.01337979604974</v>
      </c>
      <c r="AE58">
        <f>'IDT-1'!D58</f>
        <v>0</v>
      </c>
      <c r="AF58" s="26"/>
      <c r="AG58">
        <f t="shared" si="2"/>
        <v>27.01337979604974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-11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19.699393864804161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13.7</v>
      </c>
      <c r="AB59" s="117">
        <f>-STOA!R59</f>
        <v>0</v>
      </c>
      <c r="AC59">
        <f t="shared" si="0"/>
        <v>0.45333032379881577</v>
      </c>
      <c r="AD59">
        <f t="shared" si="1"/>
        <v>24.946063541005344</v>
      </c>
      <c r="AE59">
        <f>'IDT-1'!D59</f>
        <v>0</v>
      </c>
      <c r="AF59" s="26"/>
      <c r="AG59">
        <f t="shared" si="2"/>
        <v>24.946063541005344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-13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19.699393864804161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13.65</v>
      </c>
      <c r="AB60" s="117">
        <f>-STOA!R60</f>
        <v>0</v>
      </c>
      <c r="AC60">
        <f t="shared" si="0"/>
        <v>0.45732938755991348</v>
      </c>
      <c r="AD60">
        <f t="shared" si="1"/>
        <v>24.392064477244251</v>
      </c>
      <c r="AE60">
        <f>'IDT-1'!D60</f>
        <v>0</v>
      </c>
      <c r="AF60" s="26"/>
      <c r="AG60">
        <f t="shared" si="2"/>
        <v>24.392064477244251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-13.5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19.699393864804161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13.36</v>
      </c>
      <c r="AB61" s="117">
        <f>-STOA!R61</f>
        <v>0</v>
      </c>
      <c r="AC61">
        <f t="shared" si="0"/>
        <v>0.33492065568451246</v>
      </c>
      <c r="AD61">
        <f t="shared" si="1"/>
        <v>37.724244763010084</v>
      </c>
      <c r="AE61">
        <f>'IDT-1'!D61</f>
        <v>0</v>
      </c>
      <c r="AF61" s="26"/>
      <c r="AG61">
        <f t="shared" si="2"/>
        <v>37.724244763010084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19.699393864804161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13.260000000000002</v>
      </c>
      <c r="AB62" s="117">
        <f>-STOA!R62</f>
        <v>0</v>
      </c>
      <c r="AC62">
        <f t="shared" si="0"/>
        <v>0.33404065568451247</v>
      </c>
      <c r="AD62">
        <f t="shared" si="1"/>
        <v>37.625124763010085</v>
      </c>
      <c r="AE62">
        <f>'IDT-1'!D62</f>
        <v>0</v>
      </c>
      <c r="AF62" s="26"/>
      <c r="AG62">
        <f t="shared" si="2"/>
        <v>37.625124763010085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19.699393864804161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12.780000000000001</v>
      </c>
      <c r="AB63" s="117">
        <f>-STOA!R63</f>
        <v>0</v>
      </c>
      <c r="AC63">
        <f t="shared" si="0"/>
        <v>0.4629885685174423</v>
      </c>
      <c r="AD63">
        <f t="shared" si="1"/>
        <v>22.016176850177157</v>
      </c>
      <c r="AE63">
        <f>'IDT-1'!D63</f>
        <v>0</v>
      </c>
      <c r="AF63" s="26"/>
      <c r="AG63">
        <f t="shared" si="2"/>
        <v>22.016176850177157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19.699393864804161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12.3</v>
      </c>
      <c r="AB64" s="117">
        <f>-STOA!R64</f>
        <v>0</v>
      </c>
      <c r="AC64">
        <f t="shared" si="0"/>
        <v>0.44988644099524699</v>
      </c>
      <c r="AD64">
        <f t="shared" si="1"/>
        <v>22.549278977699355</v>
      </c>
      <c r="AE64">
        <f>'IDT-1'!D64</f>
        <v>0</v>
      </c>
      <c r="AF64" s="26"/>
      <c r="AG64">
        <f t="shared" si="2"/>
        <v>22.549278977699355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-14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19.699393864804161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11.73</v>
      </c>
      <c r="AB65" s="117">
        <f>-STOA!R65</f>
        <v>0</v>
      </c>
      <c r="AC65">
        <f t="shared" si="0"/>
        <v>0.44487044099524692</v>
      </c>
      <c r="AD65">
        <f t="shared" si="1"/>
        <v>21.984294977699349</v>
      </c>
      <c r="AE65">
        <f>'IDT-1'!D65</f>
        <v>0</v>
      </c>
      <c r="AF65" s="26"/>
      <c r="AG65">
        <f t="shared" si="2"/>
        <v>21.984294977699349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-14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19.699393864804161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11.15</v>
      </c>
      <c r="AB66" s="117">
        <f>-STOA!R66</f>
        <v>0</v>
      </c>
      <c r="AC66">
        <f t="shared" si="0"/>
        <v>0.43088831347305168</v>
      </c>
      <c r="AD66">
        <f t="shared" si="1"/>
        <v>22.418277105221545</v>
      </c>
      <c r="AE66">
        <f>'IDT-1'!D66</f>
        <v>0</v>
      </c>
      <c r="AF66" s="26"/>
      <c r="AG66">
        <f t="shared" si="2"/>
        <v>22.418277105221545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-13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19.699393864804161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10.77</v>
      </c>
      <c r="AB67" s="117">
        <f>-STOA!R67</f>
        <v>0</v>
      </c>
      <c r="AC67">
        <f t="shared" si="0"/>
        <v>0.42754632379881574</v>
      </c>
      <c r="AD67">
        <f t="shared" si="1"/>
        <v>22.041847541005346</v>
      </c>
      <c r="AE67">
        <f>'IDT-1'!D67</f>
        <v>0</v>
      </c>
      <c r="AF67" s="26"/>
      <c r="AG67">
        <f t="shared" si="2"/>
        <v>22.041847541005346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-13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19.699393864804161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0.40204606875442522</v>
      </c>
      <c r="AD68">
        <f t="shared" ref="AD68:AD98" si="4">SUM(B68:AB68,AI68:AR68)-AC68</f>
        <v>23.187347796049739</v>
      </c>
      <c r="AE68">
        <f>'IDT-1'!D68</f>
        <v>0</v>
      </c>
      <c r="AF68" s="26"/>
      <c r="AG68">
        <f t="shared" ref="AG68:AG98" si="5">SUM(AD68:AF68)</f>
        <v>23.187347796049739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-11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19.699393864804161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9.61</v>
      </c>
      <c r="AB69" s="117">
        <f>-STOA!R69</f>
        <v>0</v>
      </c>
      <c r="AC69">
        <f t="shared" si="3"/>
        <v>0.3995820687544252</v>
      </c>
      <c r="AD69">
        <f t="shared" si="4"/>
        <v>22.909811796049738</v>
      </c>
      <c r="AE69">
        <f>'IDT-1'!D69</f>
        <v>0</v>
      </c>
      <c r="AF69" s="26"/>
      <c r="AG69">
        <f t="shared" si="5"/>
        <v>22.909811796049738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-11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19.699393864804161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8.9</v>
      </c>
      <c r="AB70" s="117">
        <f>-STOA!R70</f>
        <v>0</v>
      </c>
      <c r="AC70">
        <f t="shared" si="3"/>
        <v>0.37557781371003451</v>
      </c>
      <c r="AD70">
        <f t="shared" si="4"/>
        <v>24.223816051094129</v>
      </c>
      <c r="AE70">
        <f>'IDT-1'!D70</f>
        <v>0</v>
      </c>
      <c r="AF70" s="26"/>
      <c r="AG70">
        <f t="shared" si="5"/>
        <v>24.223816051094129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-9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19.699393864804161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8.52</v>
      </c>
      <c r="AB71" s="117">
        <f>-STOA!R71</f>
        <v>0</v>
      </c>
      <c r="AC71">
        <f t="shared" si="3"/>
        <v>0.34559943114344854</v>
      </c>
      <c r="AD71">
        <f t="shared" si="4"/>
        <v>26.873794433660713</v>
      </c>
      <c r="AE71">
        <f>'IDT-1'!D71</f>
        <v>0</v>
      </c>
      <c r="AF71" s="26"/>
      <c r="AG71">
        <f t="shared" si="5"/>
        <v>26.873794433660713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-6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19.699393864804161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8.120000000000001</v>
      </c>
      <c r="AB72" s="117">
        <f>-STOA!R72</f>
        <v>0</v>
      </c>
      <c r="AC72">
        <f t="shared" si="3"/>
        <v>0.34207943114344858</v>
      </c>
      <c r="AD72">
        <f t="shared" si="4"/>
        <v>26.477314433660712</v>
      </c>
      <c r="AE72">
        <f>'IDT-1'!D72</f>
        <v>0</v>
      </c>
      <c r="AF72" s="26"/>
      <c r="AG72">
        <f t="shared" si="5"/>
        <v>26.477314433660712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-6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7.9200000000000008</v>
      </c>
      <c r="AB73" s="117">
        <f>-STOA!R73</f>
        <v>0</v>
      </c>
      <c r="AC73">
        <f t="shared" si="3"/>
        <v>0.24059200000000003</v>
      </c>
      <c r="AD73">
        <f t="shared" si="4"/>
        <v>27.099408000000004</v>
      </c>
      <c r="AE73">
        <f>'IDT-1'!D73</f>
        <v>0</v>
      </c>
      <c r="AF73" s="26"/>
      <c r="AG73">
        <f t="shared" si="5"/>
        <v>27.099408000000004</v>
      </c>
      <c r="AI73" s="75">
        <f>PXIL!L73</f>
        <v>0</v>
      </c>
      <c r="AJ73" s="75">
        <f>PXIL!R73</f>
        <v>0</v>
      </c>
      <c r="AK73" s="75">
        <f>RTM_IEX!L73</f>
        <v>14.42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4.9999156900767225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7.79</v>
      </c>
      <c r="AB74" s="117">
        <f>-STOA!R74</f>
        <v>0</v>
      </c>
      <c r="AC74">
        <f t="shared" si="3"/>
        <v>0.23944725807267517</v>
      </c>
      <c r="AD74">
        <f t="shared" si="4"/>
        <v>26.970468432004044</v>
      </c>
      <c r="AE74">
        <f>'IDT-1'!D74</f>
        <v>0</v>
      </c>
      <c r="AF74" s="26"/>
      <c r="AG74">
        <f t="shared" si="5"/>
        <v>26.970468432004044</v>
      </c>
      <c r="AI74" s="75">
        <f>PXIL!L74</f>
        <v>0</v>
      </c>
      <c r="AJ74" s="75">
        <f>PXIL!R74</f>
        <v>0</v>
      </c>
      <c r="AK74" s="75">
        <f>RTM_IEX!L74</f>
        <v>14.42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4.9999156900767225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7.69</v>
      </c>
      <c r="AB75" s="117">
        <f>-STOA!R75</f>
        <v>0</v>
      </c>
      <c r="AC75">
        <f t="shared" si="3"/>
        <v>0.24701525807267521</v>
      </c>
      <c r="AD75">
        <f t="shared" si="4"/>
        <v>27.822900432004051</v>
      </c>
      <c r="AE75">
        <f>'IDT-1'!D75</f>
        <v>0</v>
      </c>
      <c r="AF75" s="26"/>
      <c r="AG75">
        <f t="shared" si="5"/>
        <v>27.822900432004051</v>
      </c>
      <c r="AI75" s="75">
        <f>PXIL!L75</f>
        <v>0</v>
      </c>
      <c r="AJ75" s="75">
        <f>PXIL!R75</f>
        <v>0</v>
      </c>
      <c r="AK75" s="75">
        <f>RTM_IEX!L75</f>
        <v>15.38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7.69</v>
      </c>
      <c r="AB76" s="117">
        <f>-STOA!R76</f>
        <v>0</v>
      </c>
      <c r="AC76">
        <f t="shared" si="3"/>
        <v>0.23267128808348841</v>
      </c>
      <c r="AD76">
        <f t="shared" si="4"/>
        <v>26.207247812312922</v>
      </c>
      <c r="AE76">
        <f>'IDT-1'!D76</f>
        <v>0</v>
      </c>
      <c r="AF76" s="26"/>
      <c r="AG76">
        <f t="shared" si="5"/>
        <v>26.207247812312922</v>
      </c>
      <c r="AI76" s="75">
        <f>PXIL!L76</f>
        <v>0</v>
      </c>
      <c r="AJ76" s="75">
        <f>PXIL!R76</f>
        <v>0</v>
      </c>
      <c r="AK76" s="75">
        <f>RTM_IEX!L76</f>
        <v>13.75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7.69</v>
      </c>
      <c r="AB77" s="117">
        <f>-STOA!R77</f>
        <v>0</v>
      </c>
      <c r="AC77">
        <f t="shared" si="3"/>
        <v>0.19351128808348841</v>
      </c>
      <c r="AD77">
        <f t="shared" si="4"/>
        <v>21.796407812312921</v>
      </c>
      <c r="AE77">
        <f>'IDT-1'!D77</f>
        <v>0</v>
      </c>
      <c r="AF77" s="26"/>
      <c r="AG77">
        <f t="shared" si="5"/>
        <v>21.796407812312921</v>
      </c>
      <c r="AI77" s="75">
        <f>PXIL!L77</f>
        <v>0</v>
      </c>
      <c r="AJ77" s="75">
        <f>PXIL!R77</f>
        <v>0</v>
      </c>
      <c r="AK77" s="75">
        <f>RTM_IEX!L77</f>
        <v>9.3000000000000007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7.69</v>
      </c>
      <c r="AB78" s="117">
        <f>-STOA!R78</f>
        <v>0</v>
      </c>
      <c r="AC78">
        <f t="shared" si="3"/>
        <v>0.19183928808348841</v>
      </c>
      <c r="AD78">
        <f t="shared" si="4"/>
        <v>21.608079812312919</v>
      </c>
      <c r="AE78">
        <f>'IDT-1'!D78</f>
        <v>0</v>
      </c>
      <c r="AF78" s="26"/>
      <c r="AG78">
        <f t="shared" si="5"/>
        <v>21.608079812312919</v>
      </c>
      <c r="AI78" s="75">
        <f>PXIL!L78</f>
        <v>0</v>
      </c>
      <c r="AJ78" s="75">
        <f>PXIL!R78</f>
        <v>0</v>
      </c>
      <c r="AK78" s="75">
        <f>RTM_IEX!L78</f>
        <v>9.11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4.9999191003964079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7.69</v>
      </c>
      <c r="AB79" s="117">
        <f>-STOA!R79</f>
        <v>0</v>
      </c>
      <c r="AC79">
        <f t="shared" si="3"/>
        <v>0.19623928808348839</v>
      </c>
      <c r="AD79">
        <f t="shared" si="4"/>
        <v>22.103679812312919</v>
      </c>
      <c r="AE79">
        <f>'IDT-1'!D79</f>
        <v>0</v>
      </c>
      <c r="AF79" s="26"/>
      <c r="AG79">
        <f t="shared" si="5"/>
        <v>22.103679812312919</v>
      </c>
      <c r="AI79" s="75">
        <f>PXIL!L79</f>
        <v>0</v>
      </c>
      <c r="AJ79" s="75">
        <f>PXIL!R79</f>
        <v>0</v>
      </c>
      <c r="AK79" s="75">
        <f>RTM_IEX!L79</f>
        <v>9.61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7.69</v>
      </c>
      <c r="AB80" s="117">
        <f>-STOA!R80</f>
        <v>0</v>
      </c>
      <c r="AC80">
        <f t="shared" si="3"/>
        <v>0.22536728808348841</v>
      </c>
      <c r="AD80">
        <f t="shared" si="4"/>
        <v>25.384551812312921</v>
      </c>
      <c r="AE80">
        <f>'IDT-1'!D80</f>
        <v>0</v>
      </c>
      <c r="AF80" s="26"/>
      <c r="AG80">
        <f t="shared" si="5"/>
        <v>25.384551812312921</v>
      </c>
      <c r="AI80" s="75">
        <f>PXIL!L80</f>
        <v>0</v>
      </c>
      <c r="AJ80" s="75">
        <f>PXIL!R80</f>
        <v>0</v>
      </c>
      <c r="AK80" s="75">
        <f>RTM_IEX!L80</f>
        <v>12.92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4.9999191003964079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7.69</v>
      </c>
      <c r="AB81" s="117">
        <f>-STOA!R81</f>
        <v>0</v>
      </c>
      <c r="AC81">
        <f t="shared" si="3"/>
        <v>0.27658328808348842</v>
      </c>
      <c r="AD81">
        <f t="shared" si="4"/>
        <v>31.153335812312918</v>
      </c>
      <c r="AE81">
        <f>'IDT-1'!D81</f>
        <v>0</v>
      </c>
      <c r="AF81" s="26"/>
      <c r="AG81">
        <f t="shared" si="5"/>
        <v>31.153335812312918</v>
      </c>
      <c r="AI81" s="75">
        <f>PXIL!L81</f>
        <v>0</v>
      </c>
      <c r="AJ81" s="75">
        <f>PXIL!R81</f>
        <v>0</v>
      </c>
      <c r="AK81" s="75">
        <f>RTM_IEX!L81</f>
        <v>18.739999999999998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4.9999156900767225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7.69</v>
      </c>
      <c r="AB82" s="117">
        <f>-STOA!R82</f>
        <v>0</v>
      </c>
      <c r="AC82">
        <f t="shared" si="3"/>
        <v>0.27235925807267519</v>
      </c>
      <c r="AD82">
        <f t="shared" si="4"/>
        <v>30.677556432004049</v>
      </c>
      <c r="AE82">
        <f>'IDT-1'!D82</f>
        <v>0</v>
      </c>
      <c r="AF82" s="26"/>
      <c r="AG82">
        <f t="shared" si="5"/>
        <v>30.677556432004049</v>
      </c>
      <c r="AI82" s="75">
        <f>PXIL!L82</f>
        <v>0</v>
      </c>
      <c r="AJ82" s="75">
        <f>PXIL!R82</f>
        <v>0</v>
      </c>
      <c r="AK82" s="75">
        <f>RTM_IEX!L82</f>
        <v>18.260000000000002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7.69</v>
      </c>
      <c r="AB83" s="117">
        <f>-STOA!R83</f>
        <v>0</v>
      </c>
      <c r="AC83">
        <f t="shared" si="3"/>
        <v>0.28080800000000006</v>
      </c>
      <c r="AD83">
        <f t="shared" si="4"/>
        <v>31.629192</v>
      </c>
      <c r="AE83">
        <f>'IDT-1'!D83</f>
        <v>0</v>
      </c>
      <c r="AF83" s="26"/>
      <c r="AG83">
        <f t="shared" si="5"/>
        <v>31.629192</v>
      </c>
      <c r="AI83" s="75">
        <f>PXIL!L83</f>
        <v>0</v>
      </c>
      <c r="AJ83" s="75">
        <f>PXIL!R83</f>
        <v>0</v>
      </c>
      <c r="AK83" s="75">
        <f>RTM_IEX!L83</f>
        <v>19.22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7.69</v>
      </c>
      <c r="AB84" s="117">
        <f>-STOA!R84</f>
        <v>0</v>
      </c>
      <c r="AC84">
        <f t="shared" si="3"/>
        <v>0.28080800000000006</v>
      </c>
      <c r="AD84">
        <f t="shared" si="4"/>
        <v>31.629192</v>
      </c>
      <c r="AE84">
        <f>'IDT-1'!D84</f>
        <v>0</v>
      </c>
      <c r="AF84" s="26"/>
      <c r="AG84">
        <f t="shared" si="5"/>
        <v>31.629192</v>
      </c>
      <c r="AI84" s="75">
        <f>PXIL!L84</f>
        <v>0</v>
      </c>
      <c r="AJ84" s="75">
        <f>PXIL!R84</f>
        <v>0</v>
      </c>
      <c r="AK84" s="75">
        <f>RTM_IEX!L84</f>
        <v>19.22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7.69</v>
      </c>
      <c r="AB85" s="117">
        <f>-STOA!R85</f>
        <v>0</v>
      </c>
      <c r="AC85">
        <f t="shared" si="3"/>
        <v>0.27236000000000005</v>
      </c>
      <c r="AD85">
        <f t="shared" si="4"/>
        <v>30.677640000000004</v>
      </c>
      <c r="AE85">
        <f>'IDT-1'!D85</f>
        <v>0</v>
      </c>
      <c r="AF85" s="26"/>
      <c r="AG85">
        <f t="shared" si="5"/>
        <v>30.677640000000004</v>
      </c>
      <c r="AI85" s="75">
        <f>PXIL!L85</f>
        <v>0</v>
      </c>
      <c r="AJ85" s="75">
        <f>PXIL!R85</f>
        <v>0</v>
      </c>
      <c r="AK85" s="75">
        <f>RTM_IEX!L85</f>
        <v>18.260000000000002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7.69</v>
      </c>
      <c r="AB86" s="117">
        <f>-STOA!R86</f>
        <v>0</v>
      </c>
      <c r="AC86">
        <f t="shared" si="3"/>
        <v>0.27236000000000005</v>
      </c>
      <c r="AD86">
        <f t="shared" si="4"/>
        <v>30.677640000000004</v>
      </c>
      <c r="AE86">
        <f>'IDT-1'!D86</f>
        <v>0</v>
      </c>
      <c r="AF86" s="26"/>
      <c r="AG86">
        <f t="shared" si="5"/>
        <v>30.677640000000004</v>
      </c>
      <c r="AI86" s="75">
        <f>PXIL!L86</f>
        <v>0</v>
      </c>
      <c r="AJ86" s="75">
        <f>PXIL!R86</f>
        <v>0</v>
      </c>
      <c r="AK86" s="75">
        <f>RTM_IEX!L86</f>
        <v>18.260000000000002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7.69</v>
      </c>
      <c r="AB87" s="117">
        <f>-STOA!R87</f>
        <v>0</v>
      </c>
      <c r="AC87">
        <f t="shared" si="3"/>
        <v>0.26391200000000004</v>
      </c>
      <c r="AD87">
        <f t="shared" si="4"/>
        <v>29.726088000000001</v>
      </c>
      <c r="AE87">
        <f>'IDT-1'!D87</f>
        <v>0</v>
      </c>
      <c r="AF87" s="26"/>
      <c r="AG87">
        <f t="shared" si="5"/>
        <v>29.726088000000001</v>
      </c>
      <c r="AI87" s="75">
        <f>PXIL!L87</f>
        <v>0</v>
      </c>
      <c r="AJ87" s="75">
        <f>PXIL!R87</f>
        <v>0</v>
      </c>
      <c r="AK87" s="75">
        <f>RTM_IEX!L87</f>
        <v>17.3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7.69</v>
      </c>
      <c r="AB88" s="117">
        <f>-STOA!R88</f>
        <v>0</v>
      </c>
      <c r="AC88">
        <f t="shared" si="3"/>
        <v>0.25546400000000002</v>
      </c>
      <c r="AD88">
        <f t="shared" si="4"/>
        <v>28.774536000000001</v>
      </c>
      <c r="AE88">
        <f>'IDT-1'!D88</f>
        <v>0</v>
      </c>
      <c r="AF88" s="26"/>
      <c r="AG88">
        <f t="shared" si="5"/>
        <v>28.774536000000001</v>
      </c>
      <c r="AI88" s="75">
        <f>PXIL!L88</f>
        <v>0</v>
      </c>
      <c r="AJ88" s="75">
        <f>PXIL!R88</f>
        <v>0</v>
      </c>
      <c r="AK88" s="75">
        <f>RTM_IEX!L88</f>
        <v>16.34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7.69</v>
      </c>
      <c r="AB89" s="117">
        <f>-STOA!R89</f>
        <v>0</v>
      </c>
      <c r="AC89">
        <f t="shared" si="3"/>
        <v>0.24701600000000004</v>
      </c>
      <c r="AD89">
        <f t="shared" si="4"/>
        <v>27.822984000000002</v>
      </c>
      <c r="AE89">
        <f>'IDT-1'!D89</f>
        <v>0</v>
      </c>
      <c r="AF89" s="26"/>
      <c r="AG89">
        <f t="shared" si="5"/>
        <v>27.822984000000002</v>
      </c>
      <c r="AI89" s="75">
        <f>PXIL!L89</f>
        <v>0</v>
      </c>
      <c r="AJ89" s="75">
        <f>PXIL!R89</f>
        <v>0</v>
      </c>
      <c r="AK89" s="75">
        <f>RTM_IEX!L89</f>
        <v>15.38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7.69</v>
      </c>
      <c r="AB90" s="117">
        <f>-STOA!R90</f>
        <v>0</v>
      </c>
      <c r="AC90">
        <f t="shared" si="3"/>
        <v>0.23856800000000003</v>
      </c>
      <c r="AD90">
        <f t="shared" si="4"/>
        <v>26.871431999999999</v>
      </c>
      <c r="AE90">
        <f>'IDT-1'!D90</f>
        <v>0</v>
      </c>
      <c r="AF90" s="26"/>
      <c r="AG90">
        <f t="shared" si="5"/>
        <v>26.871431999999999</v>
      </c>
      <c r="AI90" s="75">
        <f>PXIL!L90</f>
        <v>0</v>
      </c>
      <c r="AJ90" s="75">
        <f>PXIL!R90</f>
        <v>0</v>
      </c>
      <c r="AK90" s="75">
        <f>RTM_IEX!L90</f>
        <v>14.42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7.69</v>
      </c>
      <c r="AB91" s="117">
        <f>-STOA!R91</f>
        <v>0</v>
      </c>
      <c r="AC91">
        <f t="shared" si="3"/>
        <v>0.23012203694273414</v>
      </c>
      <c r="AD91">
        <f t="shared" si="4"/>
        <v>25.920109433822507</v>
      </c>
      <c r="AE91">
        <f>'IDT-1'!D91</f>
        <v>0</v>
      </c>
      <c r="AF91" s="26"/>
      <c r="AG91">
        <f t="shared" si="5"/>
        <v>25.920109433822507</v>
      </c>
      <c r="AI91" s="75">
        <f>PXIL!L91</f>
        <v>0</v>
      </c>
      <c r="AJ91" s="75">
        <f>PXIL!R91</f>
        <v>0</v>
      </c>
      <c r="AK91" s="75">
        <f>RTM_IEX!L91</f>
        <v>13.46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7.69</v>
      </c>
      <c r="AB92" s="117">
        <f>-STOA!R92</f>
        <v>0</v>
      </c>
      <c r="AC92">
        <f t="shared" si="3"/>
        <v>0.22167403694273413</v>
      </c>
      <c r="AD92">
        <f t="shared" si="4"/>
        <v>24.968557433822507</v>
      </c>
      <c r="AE92">
        <f>'IDT-1'!D92</f>
        <v>0</v>
      </c>
      <c r="AF92" s="26"/>
      <c r="AG92">
        <f t="shared" si="5"/>
        <v>24.968557433822507</v>
      </c>
      <c r="AI92" s="75">
        <f>PXIL!L92</f>
        <v>0</v>
      </c>
      <c r="AJ92" s="75">
        <f>PXIL!R92</f>
        <v>0</v>
      </c>
      <c r="AK92" s="75">
        <f>RTM_IEX!L92</f>
        <v>12.5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7.69</v>
      </c>
      <c r="AB93" s="117">
        <f>-STOA!R93</f>
        <v>0</v>
      </c>
      <c r="AC93">
        <f t="shared" si="3"/>
        <v>0.20469003694273413</v>
      </c>
      <c r="AD93">
        <f t="shared" si="4"/>
        <v>23.055541433822508</v>
      </c>
      <c r="AE93">
        <f>'IDT-1'!D93</f>
        <v>0</v>
      </c>
      <c r="AF93" s="26"/>
      <c r="AG93">
        <f t="shared" si="5"/>
        <v>23.055541433822508</v>
      </c>
      <c r="AI93" s="75">
        <f>PXIL!L93</f>
        <v>0</v>
      </c>
      <c r="AJ93" s="75">
        <f>PXIL!R93</f>
        <v>0</v>
      </c>
      <c r="AK93" s="75">
        <f>RTM_IEX!L93</f>
        <v>10.57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7.69</v>
      </c>
      <c r="AB94" s="117">
        <f>-STOA!R94</f>
        <v>0</v>
      </c>
      <c r="AC94">
        <f t="shared" si="3"/>
        <v>0.19624203694273415</v>
      </c>
      <c r="AD94">
        <f t="shared" si="4"/>
        <v>22.103989433822505</v>
      </c>
      <c r="AE94">
        <f>'IDT-1'!D94</f>
        <v>0</v>
      </c>
      <c r="AF94" s="26"/>
      <c r="AG94">
        <f t="shared" si="5"/>
        <v>22.103989433822505</v>
      </c>
      <c r="AI94" s="75">
        <f>PXIL!L94</f>
        <v>0</v>
      </c>
      <c r="AJ94" s="75">
        <f>PXIL!R94</f>
        <v>0</v>
      </c>
      <c r="AK94" s="75">
        <f>RTM_IEX!L94</f>
        <v>9.61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7.69</v>
      </c>
      <c r="AB95" s="117">
        <f>-STOA!R95</f>
        <v>0</v>
      </c>
      <c r="AC95">
        <f t="shared" si="3"/>
        <v>0.17934603694273415</v>
      </c>
      <c r="AD95">
        <f t="shared" si="4"/>
        <v>20.200885433822506</v>
      </c>
      <c r="AE95">
        <f>'IDT-1'!D95</f>
        <v>0</v>
      </c>
      <c r="AF95" s="26"/>
      <c r="AG95">
        <f t="shared" si="5"/>
        <v>20.200885433822506</v>
      </c>
      <c r="AI95" s="75">
        <f>PXIL!L95</f>
        <v>0</v>
      </c>
      <c r="AJ95" s="75">
        <f>PXIL!R95</f>
        <v>0</v>
      </c>
      <c r="AK95" s="75">
        <f>RTM_IEX!L95</f>
        <v>7.69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7.69</v>
      </c>
      <c r="AB96" s="117">
        <f>-STOA!R96</f>
        <v>0</v>
      </c>
      <c r="AC96">
        <f t="shared" si="3"/>
        <v>0.17089803694273414</v>
      </c>
      <c r="AD96">
        <f t="shared" si="4"/>
        <v>19.24933343382251</v>
      </c>
      <c r="AE96">
        <f>'IDT-1'!D96</f>
        <v>0</v>
      </c>
      <c r="AF96" s="26"/>
      <c r="AG96">
        <f t="shared" si="5"/>
        <v>19.24933343382251</v>
      </c>
      <c r="AI96" s="75">
        <f>PXIL!L96</f>
        <v>0</v>
      </c>
      <c r="AJ96" s="75">
        <f>PXIL!R96</f>
        <v>0</v>
      </c>
      <c r="AK96" s="75">
        <f>RTM_IEX!L96</f>
        <v>6.73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7.69</v>
      </c>
      <c r="AB97" s="117">
        <f>-STOA!R97</f>
        <v>0</v>
      </c>
      <c r="AC97">
        <f t="shared" si="3"/>
        <v>0.16245003694273413</v>
      </c>
      <c r="AD97">
        <f t="shared" si="4"/>
        <v>18.297781433822511</v>
      </c>
      <c r="AE97">
        <f>'IDT-1'!D97</f>
        <v>0</v>
      </c>
      <c r="AF97" s="26"/>
      <c r="AG97">
        <f t="shared" si="5"/>
        <v>18.297781433822511</v>
      </c>
      <c r="AI97" s="75">
        <f>PXIL!L97</f>
        <v>0</v>
      </c>
      <c r="AJ97" s="75">
        <f>PXIL!R97</f>
        <v>0</v>
      </c>
      <c r="AK97" s="75">
        <f>RTM_IEX!L97</f>
        <v>5.77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7.69</v>
      </c>
      <c r="AB98" s="117">
        <f>-STOA!R98</f>
        <v>0</v>
      </c>
      <c r="AC98">
        <f t="shared" si="3"/>
        <v>0.16245003694273413</v>
      </c>
      <c r="AD98">
        <f t="shared" si="4"/>
        <v>18.297781433822511</v>
      </c>
      <c r="AE98">
        <f>'IDT-1'!D98</f>
        <v>0</v>
      </c>
      <c r="AF98" s="26"/>
      <c r="AG98">
        <f t="shared" si="5"/>
        <v>18.297781433822511</v>
      </c>
      <c r="AI98" s="75">
        <f>PXIL!L98</f>
        <v>0</v>
      </c>
      <c r="AJ98" s="75">
        <f>PXIL!R98</f>
        <v>0</v>
      </c>
      <c r="AK98" s="75">
        <f>RTM_IEX!L98</f>
        <v>5.77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0.21975606015130916</v>
      </c>
      <c r="H99">
        <f t="shared" si="6"/>
        <v>0</v>
      </c>
      <c r="I99">
        <f t="shared" si="6"/>
        <v>0.12000073510869434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0.22744500000000026</v>
      </c>
      <c r="AB99" s="117">
        <f t="shared" si="6"/>
        <v>0</v>
      </c>
      <c r="AC99">
        <f t="shared" si="6"/>
        <v>6.9335405569643854E-3</v>
      </c>
      <c r="AD99">
        <f t="shared" si="6"/>
        <v>0.67449825470303859</v>
      </c>
      <c r="AE99">
        <f t="shared" ref="AE99:AR99" si="7">SUM(AE3:AE98)/4000</f>
        <v>0</v>
      </c>
      <c r="AG99">
        <f t="shared" si="7"/>
        <v>0.67449825470303859</v>
      </c>
      <c r="AI99">
        <f t="shared" si="7"/>
        <v>0</v>
      </c>
      <c r="AJ99">
        <f t="shared" si="7"/>
        <v>0</v>
      </c>
      <c r="AK99">
        <f t="shared" si="7"/>
        <v>0.16723000000000002</v>
      </c>
      <c r="AL99">
        <f t="shared" si="7"/>
        <v>-5.2999999999999999E-2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44957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13.069353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0.1150103064</v>
      </c>
      <c r="AD3">
        <f>SUM(B3:AB3,AI3:AR3)-AC3</f>
        <v>12.954342693599999</v>
      </c>
      <c r="AE3">
        <v>0</v>
      </c>
      <c r="AF3" s="26"/>
      <c r="AG3">
        <f>SUM(AD3:AF3)</f>
        <v>12.954342693599999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12.117490999999999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0.1066339208</v>
      </c>
      <c r="AD4">
        <f t="shared" ref="AD4:AD67" si="1">SUM(B4:AB4,AI4:AR4)-AC4</f>
        <v>12.010857079199999</v>
      </c>
      <c r="AE4">
        <v>0</v>
      </c>
      <c r="AF4" s="26"/>
      <c r="AG4">
        <f t="shared" ref="AG4:AG67" si="2">SUM(AD4:AF4)</f>
        <v>12.010857079199999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12.951022999999999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0.11396900240000001</v>
      </c>
      <c r="AD5">
        <f t="shared" si="1"/>
        <v>12.8370539976</v>
      </c>
      <c r="AE5">
        <v>0</v>
      </c>
      <c r="AF5" s="26"/>
      <c r="AG5">
        <f t="shared" si="2"/>
        <v>12.8370539976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12.657244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0.11138374720000001</v>
      </c>
      <c r="AD6">
        <f t="shared" si="1"/>
        <v>12.545860252800001</v>
      </c>
      <c r="AE6">
        <v>0</v>
      </c>
      <c r="AF6" s="26"/>
      <c r="AG6">
        <f t="shared" si="2"/>
        <v>12.545860252800001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13.501115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0.11880981200000001</v>
      </c>
      <c r="AD7">
        <f t="shared" si="1"/>
        <v>13.382305188</v>
      </c>
      <c r="AE7">
        <v>0</v>
      </c>
      <c r="AF7" s="26"/>
      <c r="AG7">
        <f t="shared" si="2"/>
        <v>13.382305188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12.777212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0.11243946560000001</v>
      </c>
      <c r="AD8">
        <f t="shared" si="1"/>
        <v>12.664772534400001</v>
      </c>
      <c r="AE8">
        <v>0</v>
      </c>
      <c r="AF8" s="26"/>
      <c r="AG8">
        <f t="shared" si="2"/>
        <v>12.664772534400001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12.619472999999999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0.11105136240000001</v>
      </c>
      <c r="AD9">
        <f t="shared" si="1"/>
        <v>12.5084216376</v>
      </c>
      <c r="AE9">
        <v>0</v>
      </c>
      <c r="AF9" s="26"/>
      <c r="AG9">
        <f t="shared" si="2"/>
        <v>12.5084216376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12.277583999999999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0.1080427392</v>
      </c>
      <c r="AD10">
        <f t="shared" si="1"/>
        <v>12.169541260799999</v>
      </c>
      <c r="AE10">
        <v>0</v>
      </c>
      <c r="AF10" s="26"/>
      <c r="AG10">
        <f t="shared" si="2"/>
        <v>12.169541260799999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14.414923999999999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2.02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0.14462733119999999</v>
      </c>
      <c r="AD11">
        <f t="shared" si="1"/>
        <v>16.2902966688</v>
      </c>
      <c r="AE11">
        <v>0</v>
      </c>
      <c r="AF11" s="26"/>
      <c r="AG11">
        <f t="shared" si="2"/>
        <v>16.2902966688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13.331296999999999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0.1173154136</v>
      </c>
      <c r="AD12">
        <f t="shared" si="1"/>
        <v>13.213981586399999</v>
      </c>
      <c r="AE12">
        <v>0</v>
      </c>
      <c r="AF12" s="26"/>
      <c r="AG12">
        <f t="shared" si="2"/>
        <v>13.213981586399999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13.629477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0.1199393976</v>
      </c>
      <c r="AD13">
        <f t="shared" si="1"/>
        <v>13.5095376024</v>
      </c>
      <c r="AE13">
        <v>0</v>
      </c>
      <c r="AF13" s="26"/>
      <c r="AG13">
        <f t="shared" si="2"/>
        <v>13.5095376024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14.394939000000001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0.1266754632</v>
      </c>
      <c r="AD14">
        <f t="shared" si="1"/>
        <v>14.268263536800001</v>
      </c>
      <c r="AE14">
        <v>0</v>
      </c>
      <c r="AF14" s="26"/>
      <c r="AG14">
        <f t="shared" si="2"/>
        <v>14.268263536800001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14.414923999999999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0.12773133119999999</v>
      </c>
      <c r="AD15">
        <f t="shared" si="1"/>
        <v>14.387192668799999</v>
      </c>
      <c r="AE15">
        <v>0</v>
      </c>
      <c r="AF15" s="26"/>
      <c r="AG15">
        <f t="shared" si="2"/>
        <v>14.387192668799999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13.334982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0.1173478416</v>
      </c>
      <c r="AD16">
        <f t="shared" si="1"/>
        <v>13.217634158399999</v>
      </c>
      <c r="AE16">
        <v>0</v>
      </c>
      <c r="AF16" s="26"/>
      <c r="AG16">
        <f t="shared" si="2"/>
        <v>13.217634158399999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12.923693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0.1137284984</v>
      </c>
      <c r="AD17">
        <f t="shared" si="1"/>
        <v>12.8099645016</v>
      </c>
      <c r="AE17">
        <v>0</v>
      </c>
      <c r="AF17" s="26"/>
      <c r="AG17">
        <f t="shared" si="2"/>
        <v>12.8099645016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13.475013000000001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0.11858011440000001</v>
      </c>
      <c r="AD18">
        <f t="shared" si="1"/>
        <v>13.3564328856</v>
      </c>
      <c r="AE18">
        <v>0</v>
      </c>
      <c r="AF18" s="26"/>
      <c r="AG18">
        <f t="shared" si="2"/>
        <v>13.3564328856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14.414923999999999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0.28999999999999998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0.1294033312</v>
      </c>
      <c r="AD19">
        <f t="shared" si="1"/>
        <v>14.575520668799998</v>
      </c>
      <c r="AE19">
        <v>0</v>
      </c>
      <c r="AF19" s="26"/>
      <c r="AG19">
        <f t="shared" si="2"/>
        <v>14.575520668799998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14.414923999999999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0.87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0.1345073312</v>
      </c>
      <c r="AD20">
        <f t="shared" si="1"/>
        <v>15.150416668799998</v>
      </c>
      <c r="AE20">
        <v>0</v>
      </c>
      <c r="AF20" s="26"/>
      <c r="AG20">
        <f t="shared" si="2"/>
        <v>15.150416668799998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14.414923999999999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0.77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0.1336273312</v>
      </c>
      <c r="AD21">
        <f t="shared" si="1"/>
        <v>15.051296668799999</v>
      </c>
      <c r="AE21">
        <v>0</v>
      </c>
      <c r="AF21" s="26"/>
      <c r="AG21">
        <f t="shared" si="2"/>
        <v>15.051296668799999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13.881185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0.12215442800000001</v>
      </c>
      <c r="AD22">
        <f t="shared" si="1"/>
        <v>13.759030572</v>
      </c>
      <c r="AE22">
        <v>0</v>
      </c>
      <c r="AF22" s="26"/>
      <c r="AG22">
        <f t="shared" si="2"/>
        <v>13.759030572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14.414923999999999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3.75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0.1598513312</v>
      </c>
      <c r="AD23">
        <f t="shared" si="1"/>
        <v>18.0050726688</v>
      </c>
      <c r="AE23">
        <v>0</v>
      </c>
      <c r="AF23" s="26"/>
      <c r="AG23">
        <f t="shared" si="2"/>
        <v>18.0050726688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14.414923999999999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3.56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0.1581793312</v>
      </c>
      <c r="AD24">
        <f t="shared" si="1"/>
        <v>17.816744668799998</v>
      </c>
      <c r="AE24">
        <v>0</v>
      </c>
      <c r="AF24" s="26"/>
      <c r="AG24">
        <f t="shared" si="2"/>
        <v>17.816744668799998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14.414923999999999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1.44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0.13952333119999999</v>
      </c>
      <c r="AD25">
        <f t="shared" si="1"/>
        <v>15.715400668799999</v>
      </c>
      <c r="AE25">
        <v>0</v>
      </c>
      <c r="AF25" s="26"/>
      <c r="AG25">
        <f t="shared" si="2"/>
        <v>15.715400668799999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14.414923999999999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0.67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0.13274733120000001</v>
      </c>
      <c r="AD26">
        <f t="shared" si="1"/>
        <v>14.9521766688</v>
      </c>
      <c r="AE26">
        <v>0</v>
      </c>
      <c r="AF26" s="26"/>
      <c r="AG26">
        <f t="shared" si="2"/>
        <v>14.9521766688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14.414923999999999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0.14973133120000001</v>
      </c>
      <c r="AD27">
        <f t="shared" si="1"/>
        <v>16.865192668799999</v>
      </c>
      <c r="AE27">
        <v>0</v>
      </c>
      <c r="AF27" s="26"/>
      <c r="AG27">
        <f t="shared" si="2"/>
        <v>16.865192668799999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14.414923999999999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0.14973133120000001</v>
      </c>
      <c r="AD28">
        <f t="shared" si="1"/>
        <v>16.865192668799999</v>
      </c>
      <c r="AE28">
        <v>0</v>
      </c>
      <c r="AF28" s="26"/>
      <c r="AG28">
        <f t="shared" si="2"/>
        <v>16.865192668799999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14.414923999999999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2.21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0.14629933120000002</v>
      </c>
      <c r="AD29">
        <f t="shared" si="1"/>
        <v>16.478624668799998</v>
      </c>
      <c r="AE29">
        <v>0</v>
      </c>
      <c r="AF29" s="26"/>
      <c r="AG29">
        <f t="shared" si="2"/>
        <v>16.478624668799998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14.414923999999999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0.1556273312</v>
      </c>
      <c r="AD30">
        <f t="shared" si="1"/>
        <v>17.529296668799997</v>
      </c>
      <c r="AE30">
        <v>0</v>
      </c>
      <c r="AF30" s="26"/>
      <c r="AG30">
        <f t="shared" si="2"/>
        <v>17.529296668799997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14.414923999999999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1.1499999999999999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0.13697133119999999</v>
      </c>
      <c r="AD31">
        <f t="shared" si="1"/>
        <v>15.4279526688</v>
      </c>
      <c r="AE31">
        <v>0</v>
      </c>
      <c r="AF31" s="26"/>
      <c r="AG31">
        <f t="shared" si="2"/>
        <v>15.4279526688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14.414923999999999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0.13785133120000001</v>
      </c>
      <c r="AD32">
        <f t="shared" si="1"/>
        <v>15.527072668799999</v>
      </c>
      <c r="AE32">
        <v>0</v>
      </c>
      <c r="AF32" s="26"/>
      <c r="AG32">
        <f t="shared" si="2"/>
        <v>15.527072668799999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14.414923999999999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1.1499999999999999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0.13697133119999999</v>
      </c>
      <c r="AD33">
        <f t="shared" si="1"/>
        <v>15.4279526688</v>
      </c>
      <c r="AE33">
        <v>0</v>
      </c>
      <c r="AF33" s="26"/>
      <c r="AG33">
        <f t="shared" si="2"/>
        <v>15.4279526688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14.414923999999999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0.1411953312</v>
      </c>
      <c r="AD34">
        <f t="shared" si="1"/>
        <v>15.903728668799998</v>
      </c>
      <c r="AE34">
        <v>0</v>
      </c>
      <c r="AF34" s="26"/>
      <c r="AG34">
        <f t="shared" si="2"/>
        <v>15.903728668799998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14.414923999999999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0.48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0.13107533120000001</v>
      </c>
      <c r="AD35">
        <f t="shared" si="1"/>
        <v>14.7638486688</v>
      </c>
      <c r="AE35">
        <v>0</v>
      </c>
      <c r="AF35" s="26"/>
      <c r="AG35">
        <f t="shared" si="2"/>
        <v>14.7638486688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14.414923999999999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0.87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0.1345073312</v>
      </c>
      <c r="AD36">
        <f t="shared" si="1"/>
        <v>15.150416668799998</v>
      </c>
      <c r="AE36">
        <v>0</v>
      </c>
      <c r="AF36" s="26"/>
      <c r="AG36">
        <f t="shared" si="2"/>
        <v>15.150416668799998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14.414923999999999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0.13952333119999999</v>
      </c>
      <c r="AD37">
        <f t="shared" si="1"/>
        <v>15.715400668799999</v>
      </c>
      <c r="AE37">
        <v>0</v>
      </c>
      <c r="AF37" s="26"/>
      <c r="AG37">
        <f t="shared" si="2"/>
        <v>15.715400668799999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14.414923999999999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2.69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0.15052333120000003</v>
      </c>
      <c r="AD38">
        <f t="shared" si="1"/>
        <v>16.954400668800002</v>
      </c>
      <c r="AE38">
        <v>0</v>
      </c>
      <c r="AF38" s="26"/>
      <c r="AG38">
        <f t="shared" si="2"/>
        <v>16.954400668800002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14.414923999999999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5.29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0.17340333119999998</v>
      </c>
      <c r="AD39">
        <f t="shared" si="1"/>
        <v>19.531520668799999</v>
      </c>
      <c r="AE39">
        <v>0</v>
      </c>
      <c r="AF39" s="26"/>
      <c r="AG39">
        <f t="shared" si="2"/>
        <v>19.531520668799999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14.202294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0.12498018720000001</v>
      </c>
      <c r="AD40">
        <f t="shared" si="1"/>
        <v>14.0773138128</v>
      </c>
      <c r="AE40">
        <v>0</v>
      </c>
      <c r="AF40" s="26"/>
      <c r="AG40">
        <f t="shared" si="2"/>
        <v>14.0773138128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14.004837999999999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0.1232425744</v>
      </c>
      <c r="AD41">
        <f t="shared" si="1"/>
        <v>13.881595425599999</v>
      </c>
      <c r="AE41">
        <v>0</v>
      </c>
      <c r="AF41" s="26"/>
      <c r="AG41">
        <f t="shared" si="2"/>
        <v>13.881595425599999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14.414923999999999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0.12852333120000001</v>
      </c>
      <c r="AD42">
        <f t="shared" si="1"/>
        <v>14.476400668799998</v>
      </c>
      <c r="AE42">
        <v>0</v>
      </c>
      <c r="AF42" s="26"/>
      <c r="AG42">
        <f t="shared" si="2"/>
        <v>14.476400668799998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14.414923999999999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0.1268513312</v>
      </c>
      <c r="AD43">
        <f t="shared" si="1"/>
        <v>14.2880726688</v>
      </c>
      <c r="AE43">
        <v>0</v>
      </c>
      <c r="AF43" s="26"/>
      <c r="AG43">
        <f t="shared" si="2"/>
        <v>14.2880726688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14.414923999999999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0.13529933120000001</v>
      </c>
      <c r="AD44">
        <f t="shared" si="1"/>
        <v>15.239624668799999</v>
      </c>
      <c r="AE44">
        <v>0</v>
      </c>
      <c r="AF44" s="26"/>
      <c r="AG44">
        <f t="shared" si="2"/>
        <v>15.239624668799999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14.414923999999999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0.19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0.12852333120000001</v>
      </c>
      <c r="AD45">
        <f t="shared" si="1"/>
        <v>14.476400668799998</v>
      </c>
      <c r="AE45">
        <v>0</v>
      </c>
      <c r="AF45" s="26"/>
      <c r="AG45">
        <f t="shared" si="2"/>
        <v>14.476400668799998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13.843106000000001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0.12181933280000001</v>
      </c>
      <c r="AD46">
        <f t="shared" si="1"/>
        <v>13.721286667200001</v>
      </c>
      <c r="AE46">
        <v>0</v>
      </c>
      <c r="AF46" s="26"/>
      <c r="AG46">
        <f t="shared" si="2"/>
        <v>13.721286667200001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14.414923999999999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0.12773133119999999</v>
      </c>
      <c r="AD47">
        <f t="shared" si="1"/>
        <v>14.387192668799999</v>
      </c>
      <c r="AE47">
        <v>0</v>
      </c>
      <c r="AF47" s="26"/>
      <c r="AG47">
        <f t="shared" si="2"/>
        <v>14.387192668799999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13.570517000000001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0.11942054960000001</v>
      </c>
      <c r="AD48">
        <f t="shared" si="1"/>
        <v>13.451096450400001</v>
      </c>
      <c r="AE48">
        <v>0</v>
      </c>
      <c r="AF48" s="26"/>
      <c r="AG48">
        <f t="shared" si="2"/>
        <v>13.451096450400001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14.366892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0.1264286496</v>
      </c>
      <c r="AD49">
        <f t="shared" si="1"/>
        <v>14.240463350400001</v>
      </c>
      <c r="AE49">
        <v>0</v>
      </c>
      <c r="AF49" s="26"/>
      <c r="AG49">
        <f t="shared" si="2"/>
        <v>14.240463350400001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13.399982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0.11791984160000001</v>
      </c>
      <c r="AD50">
        <f t="shared" si="1"/>
        <v>13.2820621584</v>
      </c>
      <c r="AE50">
        <v>0</v>
      </c>
      <c r="AF50" s="26"/>
      <c r="AG50">
        <f t="shared" si="2"/>
        <v>13.2820621584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14.094917000000001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0.12403526960000001</v>
      </c>
      <c r="AD51">
        <f t="shared" si="1"/>
        <v>13.9708817304</v>
      </c>
      <c r="AE51">
        <v>0</v>
      </c>
      <c r="AF51" s="26"/>
      <c r="AG51">
        <f t="shared" si="2"/>
        <v>13.9708817304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13.047549999999999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0.11481844000000001</v>
      </c>
      <c r="AD52">
        <f t="shared" si="1"/>
        <v>12.932731559999999</v>
      </c>
      <c r="AE52">
        <v>0</v>
      </c>
      <c r="AF52" s="26"/>
      <c r="AG52">
        <f t="shared" si="2"/>
        <v>12.932731559999999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14.414923999999999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0.1268513312</v>
      </c>
      <c r="AD53">
        <f t="shared" si="1"/>
        <v>14.2880726688</v>
      </c>
      <c r="AE53">
        <v>0</v>
      </c>
      <c r="AF53" s="26"/>
      <c r="AG53">
        <f t="shared" si="2"/>
        <v>14.2880726688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13.918547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0.12248321360000002</v>
      </c>
      <c r="AD54">
        <f t="shared" si="1"/>
        <v>13.7960637864</v>
      </c>
      <c r="AE54">
        <v>0</v>
      </c>
      <c r="AF54" s="26"/>
      <c r="AG54">
        <f t="shared" si="2"/>
        <v>13.7960637864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12.881109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0.11335375920000001</v>
      </c>
      <c r="AD55">
        <f t="shared" si="1"/>
        <v>12.7677552408</v>
      </c>
      <c r="AE55">
        <v>0</v>
      </c>
      <c r="AF55" s="26"/>
      <c r="AG55">
        <f t="shared" si="2"/>
        <v>12.7677552408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12.256190999999999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0.1078544808</v>
      </c>
      <c r="AD56">
        <f t="shared" si="1"/>
        <v>12.148336519199999</v>
      </c>
      <c r="AE56">
        <v>0</v>
      </c>
      <c r="AF56" s="26"/>
      <c r="AG56">
        <f t="shared" si="2"/>
        <v>12.148336519199999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12.46378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0.109681264</v>
      </c>
      <c r="AD57">
        <f t="shared" si="1"/>
        <v>12.354098735999999</v>
      </c>
      <c r="AE57">
        <v>0</v>
      </c>
      <c r="AF57" s="26"/>
      <c r="AG57">
        <f t="shared" si="2"/>
        <v>12.354098735999999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13.799910000000001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0.12143920800000001</v>
      </c>
      <c r="AD58">
        <f t="shared" si="1"/>
        <v>13.678470792000001</v>
      </c>
      <c r="AE58">
        <v>0</v>
      </c>
      <c r="AF58" s="26"/>
      <c r="AG58">
        <f t="shared" si="2"/>
        <v>13.678470792000001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14.120200000000001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0.12425776000000001</v>
      </c>
      <c r="AD59">
        <f t="shared" si="1"/>
        <v>13.99594224</v>
      </c>
      <c r="AE59">
        <v>0</v>
      </c>
      <c r="AF59" s="26"/>
      <c r="AG59">
        <f t="shared" si="2"/>
        <v>13.99594224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14.414923999999999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0.14207533120000002</v>
      </c>
      <c r="AD60">
        <f t="shared" si="1"/>
        <v>16.002848668799999</v>
      </c>
      <c r="AE60">
        <v>0</v>
      </c>
      <c r="AF60" s="26"/>
      <c r="AG60">
        <f t="shared" si="2"/>
        <v>16.002848668799999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14.414923999999999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3.27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0.1556273312</v>
      </c>
      <c r="AD61">
        <f t="shared" si="1"/>
        <v>17.529296668799997</v>
      </c>
      <c r="AE61">
        <v>0</v>
      </c>
      <c r="AF61" s="26"/>
      <c r="AG61">
        <f t="shared" si="2"/>
        <v>17.529296668799997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14.414923999999999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0.14973133120000001</v>
      </c>
      <c r="AD62">
        <f t="shared" si="1"/>
        <v>16.865192668799999</v>
      </c>
      <c r="AE62">
        <v>0</v>
      </c>
      <c r="AF62" s="26"/>
      <c r="AG62">
        <f t="shared" si="2"/>
        <v>16.865192668799999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14.414923999999999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0.1387313312</v>
      </c>
      <c r="AD63">
        <f t="shared" si="1"/>
        <v>15.626192668799998</v>
      </c>
      <c r="AE63">
        <v>0</v>
      </c>
      <c r="AF63" s="26"/>
      <c r="AG63">
        <f t="shared" si="2"/>
        <v>15.626192668799998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14.414923999999999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1.63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0.1411953312</v>
      </c>
      <c r="AD64">
        <f t="shared" si="1"/>
        <v>15.903728668799998</v>
      </c>
      <c r="AE64">
        <v>0</v>
      </c>
      <c r="AF64" s="26"/>
      <c r="AG64">
        <f t="shared" si="2"/>
        <v>15.903728668799998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14.414923999999999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1.73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0.14207533120000002</v>
      </c>
      <c r="AD65">
        <f t="shared" si="1"/>
        <v>16.002848668799999</v>
      </c>
      <c r="AE65">
        <v>0</v>
      </c>
      <c r="AF65" s="26"/>
      <c r="AG65">
        <f t="shared" si="2"/>
        <v>16.002848668799999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14.414923999999999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0.14885133119999999</v>
      </c>
      <c r="AD66">
        <f t="shared" si="1"/>
        <v>16.7660726688</v>
      </c>
      <c r="AE66">
        <v>0</v>
      </c>
      <c r="AF66" s="26"/>
      <c r="AG66">
        <f t="shared" si="2"/>
        <v>16.7660726688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14.414923999999999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4.2300000000000004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0.16407533120000001</v>
      </c>
      <c r="AD67">
        <f t="shared" si="1"/>
        <v>18.4808486688</v>
      </c>
      <c r="AE67">
        <v>0</v>
      </c>
      <c r="AF67" s="26"/>
      <c r="AG67">
        <f t="shared" si="2"/>
        <v>18.4808486688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14.414923999999999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2.98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0.1530753312</v>
      </c>
      <c r="AD68">
        <f t="shared" ref="AD68:AD98" si="4">SUM(B68:AB68,AI68:AR68)-AC68</f>
        <v>17.241848668799999</v>
      </c>
      <c r="AE68">
        <v>0</v>
      </c>
      <c r="AF68" s="26"/>
      <c r="AG68">
        <f t="shared" ref="AG68:AG98" si="5">SUM(AD68:AF68)</f>
        <v>17.241848668799999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14.414923999999999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2.31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0.14717933119999999</v>
      </c>
      <c r="AD69">
        <f t="shared" si="4"/>
        <v>16.577744668799998</v>
      </c>
      <c r="AE69">
        <v>0</v>
      </c>
      <c r="AF69" s="26"/>
      <c r="AG69">
        <f t="shared" si="5"/>
        <v>16.577744668799998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14.414923999999999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0.13529933120000001</v>
      </c>
      <c r="AD70">
        <f t="shared" si="4"/>
        <v>15.239624668799999</v>
      </c>
      <c r="AE70">
        <v>0</v>
      </c>
      <c r="AF70" s="26"/>
      <c r="AG70">
        <f t="shared" si="5"/>
        <v>15.239624668799999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14.414923999999999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0.1547473312</v>
      </c>
      <c r="AD71">
        <f t="shared" si="4"/>
        <v>17.430176668800001</v>
      </c>
      <c r="AE71">
        <v>0</v>
      </c>
      <c r="AF71" s="26"/>
      <c r="AG71">
        <f t="shared" si="5"/>
        <v>17.430176668800001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14.414923999999999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0.14374733120000002</v>
      </c>
      <c r="AD72">
        <f t="shared" si="4"/>
        <v>16.191176668800001</v>
      </c>
      <c r="AE72">
        <v>0</v>
      </c>
      <c r="AF72" s="26"/>
      <c r="AG72">
        <f t="shared" si="5"/>
        <v>16.191176668800001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14.414923999999999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0.16152333120000001</v>
      </c>
      <c r="AD73">
        <f t="shared" si="4"/>
        <v>18.193400668799999</v>
      </c>
      <c r="AE73">
        <v>0</v>
      </c>
      <c r="AF73" s="26"/>
      <c r="AG73">
        <f t="shared" si="5"/>
        <v>18.193400668799999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14.414923999999999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2.02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0.14462733119999999</v>
      </c>
      <c r="AD74">
        <f t="shared" si="4"/>
        <v>16.2902966688</v>
      </c>
      <c r="AE74">
        <v>0</v>
      </c>
      <c r="AF74" s="26"/>
      <c r="AG74">
        <f t="shared" si="5"/>
        <v>16.2902966688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14.414923999999999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0.14374733120000002</v>
      </c>
      <c r="AD75">
        <f t="shared" si="4"/>
        <v>16.191176668800001</v>
      </c>
      <c r="AE75">
        <v>0</v>
      </c>
      <c r="AF75" s="26"/>
      <c r="AG75">
        <f t="shared" si="5"/>
        <v>16.191176668800001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14.239042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0.1253035696</v>
      </c>
      <c r="AD76">
        <f t="shared" si="4"/>
        <v>14.1137384304</v>
      </c>
      <c r="AE76">
        <v>0</v>
      </c>
      <c r="AF76" s="26"/>
      <c r="AG76">
        <f t="shared" si="5"/>
        <v>14.1137384304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14.230546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0.12522880480000001</v>
      </c>
      <c r="AD77">
        <f t="shared" si="4"/>
        <v>14.1053171952</v>
      </c>
      <c r="AE77">
        <v>0</v>
      </c>
      <c r="AF77" s="26"/>
      <c r="AG77">
        <f t="shared" si="5"/>
        <v>14.1053171952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14.414923999999999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0.1315153312</v>
      </c>
      <c r="AD78">
        <f t="shared" si="4"/>
        <v>14.813408668799999</v>
      </c>
      <c r="AE78">
        <v>0</v>
      </c>
      <c r="AF78" s="26"/>
      <c r="AG78">
        <f t="shared" si="5"/>
        <v>14.813408668799999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14.414923999999999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0.14260333119999999</v>
      </c>
      <c r="AD79">
        <f t="shared" si="4"/>
        <v>16.062320668799998</v>
      </c>
      <c r="AE79">
        <v>0</v>
      </c>
      <c r="AF79" s="26"/>
      <c r="AG79">
        <f t="shared" si="5"/>
        <v>16.062320668799998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14.414923999999999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0.1268513312</v>
      </c>
      <c r="AD80">
        <f t="shared" si="4"/>
        <v>14.2880726688</v>
      </c>
      <c r="AE80">
        <v>0</v>
      </c>
      <c r="AF80" s="26"/>
      <c r="AG80">
        <f t="shared" si="5"/>
        <v>14.2880726688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14.318065000000001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0.12599897200000001</v>
      </c>
      <c r="AD81">
        <f t="shared" si="4"/>
        <v>14.192066028000001</v>
      </c>
      <c r="AE81">
        <v>0</v>
      </c>
      <c r="AF81" s="26"/>
      <c r="AG81">
        <f t="shared" si="5"/>
        <v>14.192066028000001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14.414923999999999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0.38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0.13019533120000001</v>
      </c>
      <c r="AD82">
        <f t="shared" si="4"/>
        <v>14.6647286688</v>
      </c>
      <c r="AE82">
        <v>0</v>
      </c>
      <c r="AF82" s="26"/>
      <c r="AG82">
        <f t="shared" si="5"/>
        <v>14.6647286688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14.414923999999999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0.1479713312</v>
      </c>
      <c r="AD83">
        <f t="shared" si="4"/>
        <v>16.666952668799997</v>
      </c>
      <c r="AE83">
        <v>0</v>
      </c>
      <c r="AF83" s="26"/>
      <c r="AG83">
        <f t="shared" si="5"/>
        <v>16.666952668799997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14.414923999999999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0.12773133119999999</v>
      </c>
      <c r="AD84">
        <f t="shared" si="4"/>
        <v>14.387192668799999</v>
      </c>
      <c r="AE84">
        <v>0</v>
      </c>
      <c r="AF84" s="26"/>
      <c r="AG84">
        <f t="shared" si="5"/>
        <v>14.387192668799999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14.414923999999999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0.1268513312</v>
      </c>
      <c r="AD85">
        <f t="shared" si="4"/>
        <v>14.2880726688</v>
      </c>
      <c r="AE85">
        <v>0</v>
      </c>
      <c r="AF85" s="26"/>
      <c r="AG85">
        <f t="shared" si="5"/>
        <v>14.2880726688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14.414923999999999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1.73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0.14207533120000002</v>
      </c>
      <c r="AD86">
        <f t="shared" si="4"/>
        <v>16.002848668799999</v>
      </c>
      <c r="AE86">
        <v>0</v>
      </c>
      <c r="AF86" s="26"/>
      <c r="AG86">
        <f t="shared" si="5"/>
        <v>16.002848668799999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14.414923999999999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0.13274733120000001</v>
      </c>
      <c r="AD87">
        <f t="shared" si="4"/>
        <v>14.9521766688</v>
      </c>
      <c r="AE87">
        <v>0</v>
      </c>
      <c r="AF87" s="26"/>
      <c r="AG87">
        <f t="shared" si="5"/>
        <v>14.9521766688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0.67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14.414923999999999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0.1336273312</v>
      </c>
      <c r="AD88">
        <f t="shared" si="4"/>
        <v>15.051296668799999</v>
      </c>
      <c r="AE88">
        <v>0</v>
      </c>
      <c r="AF88" s="26"/>
      <c r="AG88">
        <f t="shared" si="5"/>
        <v>15.051296668799999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0.77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14.067482999999999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0.1237938504</v>
      </c>
      <c r="AD89">
        <f t="shared" si="4"/>
        <v>13.943689149599999</v>
      </c>
      <c r="AE89">
        <v>0</v>
      </c>
      <c r="AF89" s="26"/>
      <c r="AG89">
        <f t="shared" si="5"/>
        <v>13.943689149599999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13.586690000000001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0.11956287200000001</v>
      </c>
      <c r="AD90">
        <f t="shared" si="4"/>
        <v>13.467127128000001</v>
      </c>
      <c r="AE90">
        <v>0</v>
      </c>
      <c r="AF90" s="26"/>
      <c r="AG90">
        <f t="shared" si="5"/>
        <v>13.467127128000001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14.05387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0.123674056</v>
      </c>
      <c r="AD91">
        <f t="shared" si="4"/>
        <v>13.930195943999999</v>
      </c>
      <c r="AE91">
        <v>0</v>
      </c>
      <c r="AF91" s="26"/>
      <c r="AG91">
        <f t="shared" si="5"/>
        <v>13.930195943999999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14.414923999999999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0.12773133119999999</v>
      </c>
      <c r="AD92">
        <f t="shared" si="4"/>
        <v>14.387192668799999</v>
      </c>
      <c r="AE92">
        <v>0</v>
      </c>
      <c r="AF92" s="26"/>
      <c r="AG92">
        <f t="shared" si="5"/>
        <v>14.387192668799999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0.1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14.414923999999999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0.1361793312</v>
      </c>
      <c r="AD93">
        <f t="shared" si="4"/>
        <v>15.3387446688</v>
      </c>
      <c r="AE93">
        <v>0</v>
      </c>
      <c r="AF93" s="26"/>
      <c r="AG93">
        <f t="shared" si="5"/>
        <v>15.3387446688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1.06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14.414923999999999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0.13952333119999999</v>
      </c>
      <c r="AD94">
        <f t="shared" si="4"/>
        <v>15.715400668799999</v>
      </c>
      <c r="AE94">
        <v>0</v>
      </c>
      <c r="AF94" s="26"/>
      <c r="AG94">
        <f t="shared" si="5"/>
        <v>15.715400668799999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1.44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14.414923999999999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0.14040333120000001</v>
      </c>
      <c r="AD95">
        <f t="shared" si="4"/>
        <v>15.814520668799998</v>
      </c>
      <c r="AE95">
        <v>0</v>
      </c>
      <c r="AF95" s="26"/>
      <c r="AG95">
        <f t="shared" si="5"/>
        <v>15.814520668799998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1.54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14.414923999999999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0.13529933120000001</v>
      </c>
      <c r="AD96">
        <f t="shared" si="4"/>
        <v>15.239624668799999</v>
      </c>
      <c r="AE96">
        <v>0</v>
      </c>
      <c r="AF96" s="26"/>
      <c r="AG96">
        <f t="shared" si="5"/>
        <v>15.239624668799999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0.96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14.414923999999999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0.13019533120000001</v>
      </c>
      <c r="AD97">
        <f t="shared" si="4"/>
        <v>14.6647286688</v>
      </c>
      <c r="AE97">
        <v>0</v>
      </c>
      <c r="AF97" s="26"/>
      <c r="AG97">
        <f t="shared" si="5"/>
        <v>14.6647286688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0.38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13.256061000000001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0.11665333680000001</v>
      </c>
      <c r="AD98">
        <f t="shared" si="4"/>
        <v>13.1394076632</v>
      </c>
      <c r="AE98">
        <v>0</v>
      </c>
      <c r="AF98" s="26"/>
      <c r="AG98">
        <f t="shared" si="5"/>
        <v>13.1394076632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0.33738952774999992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2.1682499999999997E-2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3.1750578441999988E-3</v>
      </c>
      <c r="AD99">
        <f t="shared" si="6"/>
        <v>0.35762696990579995</v>
      </c>
      <c r="AE99">
        <f t="shared" ref="AE99:AR99" si="8">SUM(AE3:AE98)/4000</f>
        <v>0</v>
      </c>
      <c r="AG99">
        <f t="shared" si="8"/>
        <v>0.35762696990579995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1.73E-3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165</v>
      </c>
      <c r="C3" s="16">
        <f>'[1]31'!C5</f>
        <v>0</v>
      </c>
      <c r="D3" s="16">
        <f>'[1]31'!D5</f>
        <v>175</v>
      </c>
      <c r="E3" s="16">
        <f>'[1]31'!E5</f>
        <v>0</v>
      </c>
      <c r="F3" s="15">
        <f>SUM(B3:E3)</f>
        <v>340</v>
      </c>
      <c r="G3" s="15">
        <f>'[1]31'!H5</f>
        <v>140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140</v>
      </c>
      <c r="L3" s="18">
        <f>frq!C3</f>
        <v>1</v>
      </c>
      <c r="M3" s="16">
        <f t="shared" ref="M3:M34" si="0">IF($L3=1,G3,IF(AND($L3=0.985,G3&gt;0.985*B3),B3*0.985,IF(AND($L3=0.965,G3&gt;0.965*B3),0.965*B3,G3)))</f>
        <v>140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140</v>
      </c>
    </row>
    <row r="4" spans="1:18">
      <c r="A4" s="8" t="s">
        <v>46</v>
      </c>
      <c r="B4" s="15">
        <f>'[1]31'!B6</f>
        <v>165</v>
      </c>
      <c r="C4" s="16">
        <f>'[1]31'!C6</f>
        <v>0</v>
      </c>
      <c r="D4" s="16">
        <f>'[1]31'!D6</f>
        <v>175</v>
      </c>
      <c r="E4" s="16">
        <f>'[1]31'!E6</f>
        <v>0</v>
      </c>
      <c r="F4" s="15">
        <f>SUM(B4:E4)</f>
        <v>340</v>
      </c>
      <c r="G4" s="15">
        <f>'[1]31'!H6</f>
        <v>140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140</v>
      </c>
      <c r="L4" s="18">
        <f>frq!C4</f>
        <v>1</v>
      </c>
      <c r="M4" s="16">
        <f t="shared" si="0"/>
        <v>140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140</v>
      </c>
    </row>
    <row r="5" spans="1:18">
      <c r="A5" s="8" t="s">
        <v>47</v>
      </c>
      <c r="B5" s="15">
        <f>'[1]31'!B7</f>
        <v>165</v>
      </c>
      <c r="C5" s="16">
        <f>'[1]31'!C7</f>
        <v>0</v>
      </c>
      <c r="D5" s="16">
        <f>'[1]31'!D7</f>
        <v>175</v>
      </c>
      <c r="E5" s="16">
        <f>'[1]31'!E7</f>
        <v>0</v>
      </c>
      <c r="F5" s="15">
        <f t="shared" ref="F5:F68" si="6">SUM(B5:E5)</f>
        <v>340</v>
      </c>
      <c r="G5" s="15">
        <f>'[1]31'!H7</f>
        <v>140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140</v>
      </c>
      <c r="L5" s="18">
        <f>frq!C5</f>
        <v>1</v>
      </c>
      <c r="M5" s="16">
        <f t="shared" si="0"/>
        <v>140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140</v>
      </c>
      <c r="R5" s="168"/>
    </row>
    <row r="6" spans="1:18">
      <c r="A6" s="8" t="s">
        <v>48</v>
      </c>
      <c r="B6" s="15">
        <f>'[1]31'!B8</f>
        <v>165</v>
      </c>
      <c r="C6" s="16">
        <f>'[1]31'!C8</f>
        <v>0</v>
      </c>
      <c r="D6" s="16">
        <f>'[1]31'!D8</f>
        <v>175</v>
      </c>
      <c r="E6" s="16">
        <f>'[1]31'!E8</f>
        <v>0</v>
      </c>
      <c r="F6" s="15">
        <f t="shared" si="6"/>
        <v>340</v>
      </c>
      <c r="G6" s="15">
        <f>'[1]31'!H8</f>
        <v>140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140</v>
      </c>
      <c r="L6" s="18">
        <f>frq!C6</f>
        <v>1</v>
      </c>
      <c r="M6" s="16">
        <f t="shared" si="0"/>
        <v>140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140</v>
      </c>
    </row>
    <row r="7" spans="1:18">
      <c r="A7" s="8" t="s">
        <v>49</v>
      </c>
      <c r="B7" s="15">
        <f>'[1]31'!B9</f>
        <v>165</v>
      </c>
      <c r="C7" s="16">
        <f>'[1]31'!C9</f>
        <v>0</v>
      </c>
      <c r="D7" s="16">
        <f>'[1]31'!D9</f>
        <v>175</v>
      </c>
      <c r="E7" s="16">
        <f>'[1]31'!E9</f>
        <v>0</v>
      </c>
      <c r="F7" s="15">
        <f t="shared" si="6"/>
        <v>340</v>
      </c>
      <c r="G7" s="15">
        <f>'[1]31'!H9</f>
        <v>140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140</v>
      </c>
      <c r="L7" s="18">
        <f>frq!C7</f>
        <v>1</v>
      </c>
      <c r="M7" s="16">
        <f t="shared" si="0"/>
        <v>140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140</v>
      </c>
    </row>
    <row r="8" spans="1:18">
      <c r="A8" s="8" t="s">
        <v>50</v>
      </c>
      <c r="B8" s="15">
        <f>'[1]31'!B10</f>
        <v>165</v>
      </c>
      <c r="C8" s="16">
        <f>'[1]31'!C10</f>
        <v>0</v>
      </c>
      <c r="D8" s="16">
        <f>'[1]31'!D10</f>
        <v>175</v>
      </c>
      <c r="E8" s="16">
        <f>'[1]31'!E10</f>
        <v>0</v>
      </c>
      <c r="F8" s="15">
        <f t="shared" si="6"/>
        <v>340</v>
      </c>
      <c r="G8" s="15">
        <f>'[1]31'!H10</f>
        <v>140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140</v>
      </c>
      <c r="L8" s="18">
        <f>frq!C8</f>
        <v>1</v>
      </c>
      <c r="M8" s="16">
        <f t="shared" si="0"/>
        <v>140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140</v>
      </c>
    </row>
    <row r="9" spans="1:18">
      <c r="A9" s="8" t="s">
        <v>51</v>
      </c>
      <c r="B9" s="15">
        <f>'[1]31'!B11</f>
        <v>165</v>
      </c>
      <c r="C9" s="16">
        <f>'[1]31'!C11</f>
        <v>0</v>
      </c>
      <c r="D9" s="16">
        <f>'[1]31'!D11</f>
        <v>175</v>
      </c>
      <c r="E9" s="16">
        <f>'[1]31'!E11</f>
        <v>0</v>
      </c>
      <c r="F9" s="15">
        <f t="shared" si="6"/>
        <v>340</v>
      </c>
      <c r="G9" s="15">
        <f>'[1]31'!H11</f>
        <v>140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140</v>
      </c>
      <c r="L9" s="18">
        <f>frq!C9</f>
        <v>1</v>
      </c>
      <c r="M9" s="16">
        <f t="shared" si="0"/>
        <v>140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140</v>
      </c>
    </row>
    <row r="10" spans="1:18">
      <c r="A10" s="8" t="s">
        <v>52</v>
      </c>
      <c r="B10" s="15">
        <f>'[1]31'!B12</f>
        <v>165</v>
      </c>
      <c r="C10" s="16">
        <f>'[1]31'!C12</f>
        <v>0</v>
      </c>
      <c r="D10" s="16">
        <f>'[1]31'!D12</f>
        <v>175</v>
      </c>
      <c r="E10" s="16">
        <f>'[1]31'!E12</f>
        <v>0</v>
      </c>
      <c r="F10" s="15">
        <f t="shared" si="6"/>
        <v>340</v>
      </c>
      <c r="G10" s="15">
        <f>'[1]31'!H12</f>
        <v>140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140</v>
      </c>
      <c r="L10" s="18">
        <f>frq!C10</f>
        <v>1</v>
      </c>
      <c r="M10" s="16">
        <f t="shared" si="0"/>
        <v>140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</v>
      </c>
    </row>
    <row r="11" spans="1:18">
      <c r="A11" s="8" t="s">
        <v>53</v>
      </c>
      <c r="B11" s="15">
        <f>'[1]31'!B13</f>
        <v>165</v>
      </c>
      <c r="C11" s="16">
        <f>'[1]31'!C13</f>
        <v>0</v>
      </c>
      <c r="D11" s="16">
        <f>'[1]31'!D13</f>
        <v>175</v>
      </c>
      <c r="E11" s="16">
        <f>'[1]31'!E13</f>
        <v>0</v>
      </c>
      <c r="F11" s="15">
        <f t="shared" si="6"/>
        <v>340</v>
      </c>
      <c r="G11" s="15">
        <f>'[1]31'!H13</f>
        <v>140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140</v>
      </c>
      <c r="L11" s="18">
        <f>frq!C11</f>
        <v>1</v>
      </c>
      <c r="M11" s="16">
        <f t="shared" si="0"/>
        <v>140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</v>
      </c>
    </row>
    <row r="12" spans="1:18">
      <c r="A12" s="8" t="s">
        <v>54</v>
      </c>
      <c r="B12" s="15">
        <f>'[1]31'!B14</f>
        <v>165</v>
      </c>
      <c r="C12" s="16">
        <f>'[1]31'!C14</f>
        <v>0</v>
      </c>
      <c r="D12" s="16">
        <f>'[1]31'!D14</f>
        <v>175</v>
      </c>
      <c r="E12" s="16">
        <f>'[1]31'!E14</f>
        <v>0</v>
      </c>
      <c r="F12" s="15">
        <f t="shared" si="6"/>
        <v>340</v>
      </c>
      <c r="G12" s="15">
        <f>'[1]31'!H14</f>
        <v>140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140</v>
      </c>
      <c r="L12" s="18">
        <f>frq!C12</f>
        <v>1</v>
      </c>
      <c r="M12" s="16">
        <f t="shared" si="0"/>
        <v>140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</v>
      </c>
    </row>
    <row r="13" spans="1:18">
      <c r="A13" s="8" t="s">
        <v>55</v>
      </c>
      <c r="B13" s="15">
        <f>'[1]31'!B15</f>
        <v>165</v>
      </c>
      <c r="C13" s="16">
        <f>'[1]31'!C15</f>
        <v>0</v>
      </c>
      <c r="D13" s="16">
        <f>'[1]31'!D15</f>
        <v>175</v>
      </c>
      <c r="E13" s="16">
        <f>'[1]31'!E15</f>
        <v>0</v>
      </c>
      <c r="F13" s="15">
        <f t="shared" si="6"/>
        <v>340</v>
      </c>
      <c r="G13" s="15">
        <f>'[1]31'!H15</f>
        <v>140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140</v>
      </c>
      <c r="L13" s="18">
        <f>frq!C13</f>
        <v>1</v>
      </c>
      <c r="M13" s="16">
        <f t="shared" si="0"/>
        <v>140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</v>
      </c>
    </row>
    <row r="14" spans="1:18">
      <c r="A14" s="8" t="s">
        <v>56</v>
      </c>
      <c r="B14" s="15">
        <f>'[1]31'!B16</f>
        <v>165</v>
      </c>
      <c r="C14" s="16">
        <f>'[1]31'!C16</f>
        <v>0</v>
      </c>
      <c r="D14" s="16">
        <f>'[1]31'!D16</f>
        <v>175</v>
      </c>
      <c r="E14" s="16">
        <f>'[1]31'!E16</f>
        <v>0</v>
      </c>
      <c r="F14" s="15">
        <f t="shared" si="6"/>
        <v>340</v>
      </c>
      <c r="G14" s="15">
        <f>'[1]31'!H16</f>
        <v>140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140</v>
      </c>
      <c r="L14" s="18">
        <f>frq!C14</f>
        <v>1</v>
      </c>
      <c r="M14" s="16">
        <f t="shared" si="0"/>
        <v>140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</v>
      </c>
    </row>
    <row r="15" spans="1:18">
      <c r="A15" s="8" t="s">
        <v>57</v>
      </c>
      <c r="B15" s="15">
        <f>'[1]31'!B17</f>
        <v>165</v>
      </c>
      <c r="C15" s="16">
        <f>'[1]31'!C17</f>
        <v>0</v>
      </c>
      <c r="D15" s="16">
        <f>'[1]31'!D17</f>
        <v>175</v>
      </c>
      <c r="E15" s="16">
        <f>'[1]31'!E17</f>
        <v>0</v>
      </c>
      <c r="F15" s="15">
        <f t="shared" si="6"/>
        <v>340</v>
      </c>
      <c r="G15" s="15">
        <f>'[1]31'!H17</f>
        <v>140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140</v>
      </c>
      <c r="L15" s="18">
        <f>frq!C15</f>
        <v>1</v>
      </c>
      <c r="M15" s="16">
        <f t="shared" si="0"/>
        <v>140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</v>
      </c>
    </row>
    <row r="16" spans="1:18">
      <c r="A16" s="8" t="s">
        <v>58</v>
      </c>
      <c r="B16" s="15">
        <f>'[1]31'!B18</f>
        <v>165</v>
      </c>
      <c r="C16" s="16">
        <f>'[1]31'!C18</f>
        <v>0</v>
      </c>
      <c r="D16" s="16">
        <f>'[1]31'!D18</f>
        <v>175</v>
      </c>
      <c r="E16" s="16">
        <f>'[1]31'!E18</f>
        <v>0</v>
      </c>
      <c r="F16" s="15">
        <f t="shared" si="6"/>
        <v>340</v>
      </c>
      <c r="G16" s="15">
        <f>'[1]31'!H18</f>
        <v>140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140</v>
      </c>
      <c r="L16" s="18">
        <f>frq!C16</f>
        <v>1</v>
      </c>
      <c r="M16" s="16">
        <f t="shared" si="0"/>
        <v>140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</v>
      </c>
    </row>
    <row r="17" spans="1:17">
      <c r="A17" s="8" t="s">
        <v>59</v>
      </c>
      <c r="B17" s="15">
        <f>'[1]31'!B19</f>
        <v>165</v>
      </c>
      <c r="C17" s="16">
        <f>'[1]31'!C19</f>
        <v>0</v>
      </c>
      <c r="D17" s="16">
        <f>'[1]31'!D19</f>
        <v>175</v>
      </c>
      <c r="E17" s="16">
        <f>'[1]31'!E19</f>
        <v>0</v>
      </c>
      <c r="F17" s="15">
        <f t="shared" si="6"/>
        <v>340</v>
      </c>
      <c r="G17" s="15">
        <f>'[1]31'!H19</f>
        <v>140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140</v>
      </c>
      <c r="L17" s="18">
        <f>frq!C17</f>
        <v>1</v>
      </c>
      <c r="M17" s="16">
        <f t="shared" si="0"/>
        <v>140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</v>
      </c>
    </row>
    <row r="18" spans="1:17">
      <c r="A18" s="8" t="s">
        <v>60</v>
      </c>
      <c r="B18" s="15">
        <f>'[1]31'!B20</f>
        <v>165</v>
      </c>
      <c r="C18" s="16">
        <f>'[1]31'!C20</f>
        <v>0</v>
      </c>
      <c r="D18" s="16">
        <f>'[1]31'!D20</f>
        <v>175</v>
      </c>
      <c r="E18" s="16">
        <f>'[1]31'!E20</f>
        <v>0</v>
      </c>
      <c r="F18" s="15">
        <f t="shared" si="6"/>
        <v>340</v>
      </c>
      <c r="G18" s="15">
        <f>'[1]31'!H20</f>
        <v>140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140</v>
      </c>
      <c r="L18" s="18">
        <f>frq!C18</f>
        <v>1</v>
      </c>
      <c r="M18" s="16">
        <f t="shared" si="0"/>
        <v>140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</v>
      </c>
    </row>
    <row r="19" spans="1:17">
      <c r="A19" s="8" t="s">
        <v>61</v>
      </c>
      <c r="B19" s="15">
        <f>'[1]31'!B21</f>
        <v>165</v>
      </c>
      <c r="C19" s="16">
        <f>'[1]31'!C21</f>
        <v>0</v>
      </c>
      <c r="D19" s="16">
        <f>'[1]31'!D21</f>
        <v>175</v>
      </c>
      <c r="E19" s="16">
        <f>'[1]31'!E21</f>
        <v>0</v>
      </c>
      <c r="F19" s="15">
        <f t="shared" si="6"/>
        <v>340</v>
      </c>
      <c r="G19" s="15">
        <f>'[1]31'!H21</f>
        <v>140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140</v>
      </c>
      <c r="L19" s="18">
        <f>frq!C19</f>
        <v>1</v>
      </c>
      <c r="M19" s="16">
        <f t="shared" si="0"/>
        <v>140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</v>
      </c>
    </row>
    <row r="20" spans="1:17">
      <c r="A20" s="8" t="s">
        <v>62</v>
      </c>
      <c r="B20" s="15">
        <f>'[1]31'!B22</f>
        <v>165</v>
      </c>
      <c r="C20" s="16">
        <f>'[1]31'!C22</f>
        <v>0</v>
      </c>
      <c r="D20" s="16">
        <f>'[1]31'!D22</f>
        <v>175</v>
      </c>
      <c r="E20" s="16">
        <f>'[1]31'!E22</f>
        <v>0</v>
      </c>
      <c r="F20" s="15">
        <f t="shared" si="6"/>
        <v>340</v>
      </c>
      <c r="G20" s="15">
        <f>'[1]31'!H22</f>
        <v>140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140</v>
      </c>
      <c r="L20" s="18">
        <f>frq!C20</f>
        <v>1</v>
      </c>
      <c r="M20" s="16">
        <f t="shared" si="0"/>
        <v>140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</v>
      </c>
    </row>
    <row r="21" spans="1:17">
      <c r="A21" s="8" t="s">
        <v>63</v>
      </c>
      <c r="B21" s="15">
        <f>'[1]31'!B23</f>
        <v>165</v>
      </c>
      <c r="C21" s="16">
        <f>'[1]31'!C23</f>
        <v>0</v>
      </c>
      <c r="D21" s="16">
        <f>'[1]31'!D23</f>
        <v>175</v>
      </c>
      <c r="E21" s="16">
        <f>'[1]31'!E23</f>
        <v>0</v>
      </c>
      <c r="F21" s="15">
        <f t="shared" si="6"/>
        <v>340</v>
      </c>
      <c r="G21" s="15">
        <f>'[1]31'!H23</f>
        <v>140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140</v>
      </c>
      <c r="L21" s="18">
        <f>frq!C21</f>
        <v>1</v>
      </c>
      <c r="M21" s="16">
        <f t="shared" si="0"/>
        <v>140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</v>
      </c>
    </row>
    <row r="22" spans="1:17">
      <c r="A22" s="8" t="s">
        <v>64</v>
      </c>
      <c r="B22" s="15">
        <f>'[1]31'!B24</f>
        <v>165</v>
      </c>
      <c r="C22" s="16">
        <f>'[1]31'!C24</f>
        <v>0</v>
      </c>
      <c r="D22" s="16">
        <f>'[1]31'!D24</f>
        <v>175</v>
      </c>
      <c r="E22" s="16">
        <f>'[1]31'!E24</f>
        <v>0</v>
      </c>
      <c r="F22" s="15">
        <f t="shared" si="6"/>
        <v>340</v>
      </c>
      <c r="G22" s="15">
        <f>'[1]31'!H24</f>
        <v>140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140</v>
      </c>
      <c r="L22" s="18">
        <f>frq!C22</f>
        <v>1</v>
      </c>
      <c r="M22" s="16">
        <f t="shared" si="0"/>
        <v>140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</v>
      </c>
    </row>
    <row r="23" spans="1:17">
      <c r="A23" s="8" t="s">
        <v>65</v>
      </c>
      <c r="B23" s="15">
        <f>'[1]31'!B25</f>
        <v>165</v>
      </c>
      <c r="C23" s="16">
        <f>'[1]31'!C25</f>
        <v>0</v>
      </c>
      <c r="D23" s="16">
        <f>'[1]31'!D25</f>
        <v>175</v>
      </c>
      <c r="E23" s="16">
        <f>'[1]31'!E25</f>
        <v>0</v>
      </c>
      <c r="F23" s="15">
        <f t="shared" si="6"/>
        <v>340</v>
      </c>
      <c r="G23" s="15">
        <f>'[1]31'!H25</f>
        <v>140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140</v>
      </c>
      <c r="L23" s="18">
        <f>frq!C23</f>
        <v>1</v>
      </c>
      <c r="M23" s="16">
        <f t="shared" si="0"/>
        <v>140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</v>
      </c>
    </row>
    <row r="24" spans="1:17">
      <c r="A24" s="8" t="s">
        <v>66</v>
      </c>
      <c r="B24" s="15">
        <f>'[1]31'!B26</f>
        <v>165</v>
      </c>
      <c r="C24" s="16">
        <f>'[1]31'!C26</f>
        <v>0</v>
      </c>
      <c r="D24" s="16">
        <f>'[1]31'!D26</f>
        <v>175</v>
      </c>
      <c r="E24" s="16">
        <f>'[1]31'!E26</f>
        <v>0</v>
      </c>
      <c r="F24" s="15">
        <f t="shared" si="6"/>
        <v>340</v>
      </c>
      <c r="G24" s="15">
        <f>'[1]31'!H26</f>
        <v>140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140</v>
      </c>
      <c r="L24" s="18">
        <f>frq!C24</f>
        <v>1</v>
      </c>
      <c r="M24" s="16">
        <f t="shared" si="0"/>
        <v>140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140</v>
      </c>
    </row>
    <row r="25" spans="1:17">
      <c r="A25" s="8" t="s">
        <v>67</v>
      </c>
      <c r="B25" s="15">
        <f>'[1]31'!B27</f>
        <v>165</v>
      </c>
      <c r="C25" s="16">
        <f>'[1]31'!C27</f>
        <v>0</v>
      </c>
      <c r="D25" s="16">
        <f>'[1]31'!D27</f>
        <v>175</v>
      </c>
      <c r="E25" s="16">
        <f>'[1]31'!E27</f>
        <v>0</v>
      </c>
      <c r="F25" s="15">
        <f t="shared" si="6"/>
        <v>340</v>
      </c>
      <c r="G25" s="15">
        <f>'[1]31'!H27</f>
        <v>140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140</v>
      </c>
      <c r="L25" s="18">
        <f>frq!C25</f>
        <v>1</v>
      </c>
      <c r="M25" s="16">
        <f t="shared" si="0"/>
        <v>140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</v>
      </c>
    </row>
    <row r="26" spans="1:17">
      <c r="A26" s="8" t="s">
        <v>68</v>
      </c>
      <c r="B26" s="15">
        <f>'[1]31'!B28</f>
        <v>165</v>
      </c>
      <c r="C26" s="16">
        <f>'[1]31'!C28</f>
        <v>0</v>
      </c>
      <c r="D26" s="16">
        <f>'[1]31'!D28</f>
        <v>175</v>
      </c>
      <c r="E26" s="16">
        <f>'[1]31'!E28</f>
        <v>0</v>
      </c>
      <c r="F26" s="15">
        <f t="shared" si="6"/>
        <v>340</v>
      </c>
      <c r="G26" s="15">
        <f>'[1]31'!H28</f>
        <v>140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140</v>
      </c>
      <c r="L26" s="18">
        <f>frq!C26</f>
        <v>1</v>
      </c>
      <c r="M26" s="16">
        <f t="shared" si="0"/>
        <v>140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</v>
      </c>
    </row>
    <row r="27" spans="1:17">
      <c r="A27" s="8" t="s">
        <v>69</v>
      </c>
      <c r="B27" s="15">
        <f>'[1]31'!B29</f>
        <v>165</v>
      </c>
      <c r="C27" s="16">
        <f>'[1]31'!C29</f>
        <v>0</v>
      </c>
      <c r="D27" s="16">
        <f>'[1]31'!D29</f>
        <v>175</v>
      </c>
      <c r="E27" s="16">
        <f>'[1]31'!E29</f>
        <v>0</v>
      </c>
      <c r="F27" s="15">
        <f t="shared" si="6"/>
        <v>340</v>
      </c>
      <c r="G27" s="15">
        <f>'[1]31'!H29</f>
        <v>140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140</v>
      </c>
      <c r="L27" s="18">
        <f>frq!C27</f>
        <v>1</v>
      </c>
      <c r="M27" s="16">
        <f t="shared" si="0"/>
        <v>140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</v>
      </c>
    </row>
    <row r="28" spans="1:17">
      <c r="A28" s="8" t="s">
        <v>70</v>
      </c>
      <c r="B28" s="15">
        <f>'[1]31'!B30</f>
        <v>165</v>
      </c>
      <c r="C28" s="16">
        <f>'[1]31'!C30</f>
        <v>0</v>
      </c>
      <c r="D28" s="16">
        <f>'[1]31'!D30</f>
        <v>175</v>
      </c>
      <c r="E28" s="16">
        <f>'[1]31'!E30</f>
        <v>0</v>
      </c>
      <c r="F28" s="15">
        <f t="shared" si="6"/>
        <v>340</v>
      </c>
      <c r="G28" s="15">
        <f>'[1]31'!H30</f>
        <v>140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140</v>
      </c>
      <c r="L28" s="18">
        <f>frq!C28</f>
        <v>1</v>
      </c>
      <c r="M28" s="16">
        <f t="shared" si="0"/>
        <v>140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</v>
      </c>
    </row>
    <row r="29" spans="1:17">
      <c r="A29" s="8" t="s">
        <v>71</v>
      </c>
      <c r="B29" s="15">
        <f>'[1]31'!B31</f>
        <v>165</v>
      </c>
      <c r="C29" s="16">
        <f>'[1]31'!C31</f>
        <v>0</v>
      </c>
      <c r="D29" s="16">
        <f>'[1]31'!D31</f>
        <v>175</v>
      </c>
      <c r="E29" s="16">
        <f>'[1]31'!E31</f>
        <v>0</v>
      </c>
      <c r="F29" s="15">
        <f t="shared" si="6"/>
        <v>340</v>
      </c>
      <c r="G29" s="15">
        <f>'[1]31'!H31</f>
        <v>140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140</v>
      </c>
      <c r="L29" s="18">
        <f>frq!C29</f>
        <v>1</v>
      </c>
      <c r="M29" s="16">
        <f t="shared" si="0"/>
        <v>140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</v>
      </c>
    </row>
    <row r="30" spans="1:17">
      <c r="A30" s="8" t="s">
        <v>72</v>
      </c>
      <c r="B30" s="15">
        <f>'[1]31'!B32</f>
        <v>165</v>
      </c>
      <c r="C30" s="16">
        <f>'[1]31'!C32</f>
        <v>0</v>
      </c>
      <c r="D30" s="16">
        <f>'[1]31'!D32</f>
        <v>175</v>
      </c>
      <c r="E30" s="16">
        <f>'[1]31'!E32</f>
        <v>0</v>
      </c>
      <c r="F30" s="15">
        <f t="shared" si="6"/>
        <v>340</v>
      </c>
      <c r="G30" s="15">
        <f>'[1]31'!H32</f>
        <v>140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140</v>
      </c>
      <c r="L30" s="18">
        <f>frq!C30</f>
        <v>1</v>
      </c>
      <c r="M30" s="16">
        <f t="shared" si="0"/>
        <v>140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</v>
      </c>
    </row>
    <row r="31" spans="1:17">
      <c r="A31" s="8" t="s">
        <v>73</v>
      </c>
      <c r="B31" s="15">
        <f>'[1]31'!B33</f>
        <v>165</v>
      </c>
      <c r="C31" s="16">
        <f>'[1]31'!C33</f>
        <v>0</v>
      </c>
      <c r="D31" s="16">
        <f>'[1]31'!D33</f>
        <v>175</v>
      </c>
      <c r="E31" s="16">
        <f>'[1]31'!E33</f>
        <v>0</v>
      </c>
      <c r="F31" s="15">
        <f t="shared" si="6"/>
        <v>340</v>
      </c>
      <c r="G31" s="15">
        <f>'[1]31'!H33</f>
        <v>140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140</v>
      </c>
      <c r="L31" s="18">
        <f>frq!C31</f>
        <v>1</v>
      </c>
      <c r="M31" s="16">
        <f t="shared" si="0"/>
        <v>140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</v>
      </c>
    </row>
    <row r="32" spans="1:17">
      <c r="A32" s="8" t="s">
        <v>74</v>
      </c>
      <c r="B32" s="15">
        <f>'[1]31'!B34</f>
        <v>165</v>
      </c>
      <c r="C32" s="16">
        <f>'[1]31'!C34</f>
        <v>0</v>
      </c>
      <c r="D32" s="16">
        <f>'[1]31'!D34</f>
        <v>175</v>
      </c>
      <c r="E32" s="16">
        <f>'[1]31'!E34</f>
        <v>0</v>
      </c>
      <c r="F32" s="15">
        <f t="shared" si="6"/>
        <v>340</v>
      </c>
      <c r="G32" s="15">
        <f>'[1]31'!H34</f>
        <v>140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140</v>
      </c>
      <c r="L32" s="18">
        <f>frq!C32</f>
        <v>1</v>
      </c>
      <c r="M32" s="16">
        <f t="shared" si="0"/>
        <v>140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</v>
      </c>
    </row>
    <row r="33" spans="1:17">
      <c r="A33" s="8" t="s">
        <v>75</v>
      </c>
      <c r="B33" s="15">
        <f>'[1]31'!B35</f>
        <v>165</v>
      </c>
      <c r="C33" s="16">
        <f>'[1]31'!C35</f>
        <v>0</v>
      </c>
      <c r="D33" s="16">
        <f>'[1]31'!D35</f>
        <v>175</v>
      </c>
      <c r="E33" s="16">
        <f>'[1]31'!E35</f>
        <v>0</v>
      </c>
      <c r="F33" s="15">
        <f t="shared" si="6"/>
        <v>340</v>
      </c>
      <c r="G33" s="15">
        <f>'[1]31'!H35</f>
        <v>140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140</v>
      </c>
      <c r="L33" s="18">
        <f>frq!C33</f>
        <v>1</v>
      </c>
      <c r="M33" s="16">
        <f t="shared" si="0"/>
        <v>140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</v>
      </c>
    </row>
    <row r="34" spans="1:17">
      <c r="A34" s="8" t="s">
        <v>76</v>
      </c>
      <c r="B34" s="15">
        <f>'[1]31'!B36</f>
        <v>165</v>
      </c>
      <c r="C34" s="16">
        <f>'[1]31'!C36</f>
        <v>0</v>
      </c>
      <c r="D34" s="16">
        <f>'[1]31'!D36</f>
        <v>175</v>
      </c>
      <c r="E34" s="16">
        <f>'[1]31'!E36</f>
        <v>0</v>
      </c>
      <c r="F34" s="15">
        <f t="shared" si="6"/>
        <v>340</v>
      </c>
      <c r="G34" s="15">
        <f>'[1]31'!H36</f>
        <v>140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140</v>
      </c>
      <c r="L34" s="18">
        <f>frq!C34</f>
        <v>1</v>
      </c>
      <c r="M34" s="16">
        <f t="shared" si="0"/>
        <v>140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</v>
      </c>
    </row>
    <row r="35" spans="1:17">
      <c r="A35" s="8" t="s">
        <v>77</v>
      </c>
      <c r="B35" s="15">
        <f>'[1]31'!B37</f>
        <v>165</v>
      </c>
      <c r="C35" s="16">
        <f>'[1]31'!C37</f>
        <v>0</v>
      </c>
      <c r="D35" s="16">
        <f>'[1]31'!D37</f>
        <v>175</v>
      </c>
      <c r="E35" s="16">
        <f>'[1]31'!E37</f>
        <v>0</v>
      </c>
      <c r="F35" s="15">
        <f t="shared" si="6"/>
        <v>340</v>
      </c>
      <c r="G35" s="15">
        <f>'[1]31'!H37</f>
        <v>140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140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</v>
      </c>
    </row>
    <row r="36" spans="1:17">
      <c r="A36" s="8" t="s">
        <v>78</v>
      </c>
      <c r="B36" s="15">
        <f>'[1]31'!B38</f>
        <v>165</v>
      </c>
      <c r="C36" s="16">
        <f>'[1]31'!C38</f>
        <v>0</v>
      </c>
      <c r="D36" s="16">
        <f>'[1]31'!D38</f>
        <v>175</v>
      </c>
      <c r="E36" s="16">
        <f>'[1]31'!E38</f>
        <v>0</v>
      </c>
      <c r="F36" s="15">
        <f t="shared" si="6"/>
        <v>340</v>
      </c>
      <c r="G36" s="15">
        <f>'[1]31'!H38</f>
        <v>140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140</v>
      </c>
      <c r="L36" s="18">
        <f>frq!C36</f>
        <v>1</v>
      </c>
      <c r="M36" s="16">
        <f t="shared" si="7"/>
        <v>140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</v>
      </c>
    </row>
    <row r="37" spans="1:17">
      <c r="A37" s="8" t="s">
        <v>79</v>
      </c>
      <c r="B37" s="15">
        <f>'[1]31'!B39</f>
        <v>165</v>
      </c>
      <c r="C37" s="16">
        <f>'[1]31'!C39</f>
        <v>0</v>
      </c>
      <c r="D37" s="16">
        <f>'[1]31'!D39</f>
        <v>175</v>
      </c>
      <c r="E37" s="16">
        <f>'[1]31'!E39</f>
        <v>0</v>
      </c>
      <c r="F37" s="15">
        <f t="shared" si="6"/>
        <v>340</v>
      </c>
      <c r="G37" s="15">
        <f>'[1]31'!H39</f>
        <v>140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140</v>
      </c>
      <c r="L37" s="18">
        <f>frq!C37</f>
        <v>1</v>
      </c>
      <c r="M37" s="16">
        <f t="shared" si="7"/>
        <v>140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</v>
      </c>
    </row>
    <row r="38" spans="1:17">
      <c r="A38" s="8" t="s">
        <v>80</v>
      </c>
      <c r="B38" s="15">
        <f>'[1]31'!B40</f>
        <v>165</v>
      </c>
      <c r="C38" s="16">
        <f>'[1]31'!C40</f>
        <v>20</v>
      </c>
      <c r="D38" s="16">
        <f>'[1]31'!D40</f>
        <v>155</v>
      </c>
      <c r="E38" s="16">
        <f>'[1]31'!E40</f>
        <v>0</v>
      </c>
      <c r="F38" s="15">
        <f t="shared" si="6"/>
        <v>340</v>
      </c>
      <c r="G38" s="15">
        <f>'[1]31'!H40</f>
        <v>140</v>
      </c>
      <c r="H38" s="16">
        <f>'[1]31'!I40</f>
        <v>20</v>
      </c>
      <c r="I38" s="16">
        <f>'[1]31'!J40</f>
        <v>0</v>
      </c>
      <c r="J38" s="16">
        <f>'[1]31'!K40</f>
        <v>0</v>
      </c>
      <c r="K38" s="15">
        <f t="shared" si="4"/>
        <v>160</v>
      </c>
      <c r="L38" s="18">
        <f>frq!C38</f>
        <v>1</v>
      </c>
      <c r="M38" s="16">
        <f t="shared" si="7"/>
        <v>140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'[1]31'!B41</f>
        <v>165</v>
      </c>
      <c r="C39" s="16">
        <f>'[1]31'!C41</f>
        <v>20</v>
      </c>
      <c r="D39" s="16">
        <f>'[1]31'!D41</f>
        <v>155</v>
      </c>
      <c r="E39" s="16">
        <f>'[1]31'!E41</f>
        <v>0</v>
      </c>
      <c r="F39" s="15">
        <f t="shared" si="6"/>
        <v>340</v>
      </c>
      <c r="G39" s="15">
        <f>'[1]31'!H41</f>
        <v>140</v>
      </c>
      <c r="H39" s="16">
        <f>'[1]31'!I41</f>
        <v>20</v>
      </c>
      <c r="I39" s="16">
        <f>'[1]31'!J41</f>
        <v>0</v>
      </c>
      <c r="J39" s="16">
        <f>'[1]31'!K41</f>
        <v>0</v>
      </c>
      <c r="K39" s="15">
        <f t="shared" si="4"/>
        <v>160</v>
      </c>
      <c r="L39" s="18">
        <f>frq!C39</f>
        <v>1</v>
      </c>
      <c r="M39" s="16">
        <f t="shared" si="7"/>
        <v>140</v>
      </c>
      <c r="N39" s="16">
        <f t="shared" si="8"/>
        <v>20</v>
      </c>
      <c r="O39" s="16">
        <f t="shared" si="9"/>
        <v>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'[1]31'!B42</f>
        <v>165</v>
      </c>
      <c r="C40" s="16">
        <f>'[1]31'!C42</f>
        <v>20</v>
      </c>
      <c r="D40" s="16">
        <f>'[1]31'!D42</f>
        <v>155</v>
      </c>
      <c r="E40" s="16">
        <f>'[1]31'!E42</f>
        <v>0</v>
      </c>
      <c r="F40" s="15">
        <f t="shared" si="6"/>
        <v>340</v>
      </c>
      <c r="G40" s="15">
        <f>'[1]31'!H42</f>
        <v>140</v>
      </c>
      <c r="H40" s="16">
        <f>'[1]31'!I42</f>
        <v>20</v>
      </c>
      <c r="I40" s="16">
        <f>'[1]31'!J42</f>
        <v>0</v>
      </c>
      <c r="J40" s="16">
        <f>'[1]31'!K42</f>
        <v>0</v>
      </c>
      <c r="K40" s="15">
        <f t="shared" si="4"/>
        <v>160</v>
      </c>
      <c r="L40" s="18">
        <f>frq!C40</f>
        <v>1</v>
      </c>
      <c r="M40" s="16">
        <f t="shared" si="7"/>
        <v>140</v>
      </c>
      <c r="N40" s="16">
        <f t="shared" si="8"/>
        <v>20</v>
      </c>
      <c r="O40" s="16">
        <f t="shared" si="9"/>
        <v>0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'[1]31'!B43</f>
        <v>165</v>
      </c>
      <c r="C41" s="16">
        <f>'[1]31'!C43</f>
        <v>20</v>
      </c>
      <c r="D41" s="16">
        <f>'[1]31'!D43</f>
        <v>155</v>
      </c>
      <c r="E41" s="16">
        <f>'[1]31'!E43</f>
        <v>0</v>
      </c>
      <c r="F41" s="15">
        <f t="shared" si="6"/>
        <v>340</v>
      </c>
      <c r="G41" s="15">
        <f>'[1]31'!H43</f>
        <v>140</v>
      </c>
      <c r="H41" s="16">
        <f>'[1]31'!I43</f>
        <v>20</v>
      </c>
      <c r="I41" s="16">
        <f>'[1]31'!J43</f>
        <v>0</v>
      </c>
      <c r="J41" s="16">
        <f>'[1]31'!K43</f>
        <v>0</v>
      </c>
      <c r="K41" s="15">
        <f t="shared" si="4"/>
        <v>160</v>
      </c>
      <c r="L41" s="18">
        <f>frq!C41</f>
        <v>1</v>
      </c>
      <c r="M41" s="16">
        <f t="shared" si="7"/>
        <v>140</v>
      </c>
      <c r="N41" s="16">
        <f t="shared" si="8"/>
        <v>20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'[1]31'!B44</f>
        <v>165</v>
      </c>
      <c r="C42" s="16">
        <f>'[1]31'!C44</f>
        <v>40</v>
      </c>
      <c r="D42" s="16">
        <f>'[1]31'!D44</f>
        <v>135</v>
      </c>
      <c r="E42" s="16">
        <f>'[1]31'!E44</f>
        <v>0</v>
      </c>
      <c r="F42" s="15">
        <f t="shared" si="6"/>
        <v>340</v>
      </c>
      <c r="G42" s="15">
        <f>'[1]31'!H44</f>
        <v>140</v>
      </c>
      <c r="H42" s="16">
        <f>'[1]31'!I44</f>
        <v>40</v>
      </c>
      <c r="I42" s="16">
        <f>'[1]31'!J44</f>
        <v>0</v>
      </c>
      <c r="J42" s="16">
        <f>'[1]31'!K44</f>
        <v>0</v>
      </c>
      <c r="K42" s="15">
        <f t="shared" si="4"/>
        <v>180</v>
      </c>
      <c r="L42" s="18">
        <f>frq!C42</f>
        <v>1</v>
      </c>
      <c r="M42" s="16">
        <f t="shared" si="7"/>
        <v>140</v>
      </c>
      <c r="N42" s="16">
        <f t="shared" si="8"/>
        <v>40</v>
      </c>
      <c r="O42" s="16">
        <f t="shared" si="9"/>
        <v>0</v>
      </c>
      <c r="P42" s="16">
        <f t="shared" si="10"/>
        <v>0</v>
      </c>
      <c r="Q42" s="17">
        <f t="shared" si="5"/>
        <v>180</v>
      </c>
    </row>
    <row r="43" spans="1:17">
      <c r="A43" s="8" t="s">
        <v>85</v>
      </c>
      <c r="B43" s="15">
        <f>'[1]31'!B45</f>
        <v>165</v>
      </c>
      <c r="C43" s="16">
        <f>'[1]31'!C45</f>
        <v>40</v>
      </c>
      <c r="D43" s="16">
        <f>'[1]31'!D45</f>
        <v>135</v>
      </c>
      <c r="E43" s="16">
        <f>'[1]31'!E45</f>
        <v>0</v>
      </c>
      <c r="F43" s="15">
        <f t="shared" si="6"/>
        <v>340</v>
      </c>
      <c r="G43" s="15">
        <f>'[1]31'!H45</f>
        <v>140</v>
      </c>
      <c r="H43" s="16">
        <f>'[1]31'!I45</f>
        <v>40</v>
      </c>
      <c r="I43" s="16">
        <f>'[1]31'!J45</f>
        <v>0</v>
      </c>
      <c r="J43" s="16">
        <f>'[1]31'!K45</f>
        <v>0</v>
      </c>
      <c r="K43" s="15">
        <f t="shared" si="4"/>
        <v>180</v>
      </c>
      <c r="L43" s="18">
        <f>frq!C43</f>
        <v>1</v>
      </c>
      <c r="M43" s="16">
        <f t="shared" si="7"/>
        <v>140</v>
      </c>
      <c r="N43" s="16">
        <f t="shared" si="8"/>
        <v>40</v>
      </c>
      <c r="O43" s="16">
        <f t="shared" si="9"/>
        <v>0</v>
      </c>
      <c r="P43" s="16">
        <f t="shared" si="10"/>
        <v>0</v>
      </c>
      <c r="Q43" s="17">
        <f t="shared" si="5"/>
        <v>180</v>
      </c>
    </row>
    <row r="44" spans="1:17">
      <c r="A44" s="8" t="s">
        <v>86</v>
      </c>
      <c r="B44" s="15">
        <f>'[1]31'!B46</f>
        <v>165</v>
      </c>
      <c r="C44" s="16">
        <f>'[1]31'!C46</f>
        <v>60</v>
      </c>
      <c r="D44" s="16">
        <f>'[1]31'!D46</f>
        <v>105</v>
      </c>
      <c r="E44" s="16">
        <f>'[1]31'!E46</f>
        <v>0</v>
      </c>
      <c r="F44" s="15">
        <f t="shared" si="6"/>
        <v>330</v>
      </c>
      <c r="G44" s="15">
        <f>'[1]31'!H46</f>
        <v>140</v>
      </c>
      <c r="H44" s="16">
        <f>'[1]31'!I46</f>
        <v>60</v>
      </c>
      <c r="I44" s="16">
        <f>'[1]31'!J46</f>
        <v>0</v>
      </c>
      <c r="J44" s="16">
        <f>'[1]31'!K46</f>
        <v>0</v>
      </c>
      <c r="K44" s="15">
        <f t="shared" si="4"/>
        <v>200</v>
      </c>
      <c r="L44" s="18">
        <f>frq!C44</f>
        <v>1</v>
      </c>
      <c r="M44" s="16">
        <f t="shared" si="7"/>
        <v>140</v>
      </c>
      <c r="N44" s="16">
        <f t="shared" si="8"/>
        <v>60</v>
      </c>
      <c r="O44" s="16">
        <f t="shared" si="9"/>
        <v>0</v>
      </c>
      <c r="P44" s="16">
        <f t="shared" si="10"/>
        <v>0</v>
      </c>
      <c r="Q44" s="17">
        <f t="shared" si="5"/>
        <v>200</v>
      </c>
    </row>
    <row r="45" spans="1:17">
      <c r="A45" s="8" t="s">
        <v>87</v>
      </c>
      <c r="B45" s="15">
        <f>'[1]31'!B47</f>
        <v>165</v>
      </c>
      <c r="C45" s="16">
        <f>'[1]31'!C47</f>
        <v>60</v>
      </c>
      <c r="D45" s="16">
        <f>'[1]31'!D47</f>
        <v>105</v>
      </c>
      <c r="E45" s="16">
        <f>'[1]31'!E47</f>
        <v>0</v>
      </c>
      <c r="F45" s="15">
        <f t="shared" si="6"/>
        <v>330</v>
      </c>
      <c r="G45" s="15">
        <f>'[1]31'!H47</f>
        <v>140</v>
      </c>
      <c r="H45" s="16">
        <f>'[1]31'!I47</f>
        <v>60</v>
      </c>
      <c r="I45" s="16">
        <f>'[1]31'!J47</f>
        <v>0</v>
      </c>
      <c r="J45" s="16">
        <f>'[1]31'!K47</f>
        <v>0</v>
      </c>
      <c r="K45" s="15">
        <f t="shared" si="4"/>
        <v>200</v>
      </c>
      <c r="L45" s="18">
        <f>frq!C45</f>
        <v>1</v>
      </c>
      <c r="M45" s="16">
        <f t="shared" si="7"/>
        <v>140</v>
      </c>
      <c r="N45" s="16">
        <f t="shared" si="8"/>
        <v>60</v>
      </c>
      <c r="O45" s="16">
        <f t="shared" si="9"/>
        <v>0</v>
      </c>
      <c r="P45" s="16">
        <f t="shared" si="10"/>
        <v>0</v>
      </c>
      <c r="Q45" s="17">
        <f t="shared" si="5"/>
        <v>200</v>
      </c>
    </row>
    <row r="46" spans="1:17">
      <c r="A46" s="8" t="s">
        <v>88</v>
      </c>
      <c r="B46" s="15">
        <f>'[1]31'!B48</f>
        <v>165</v>
      </c>
      <c r="C46" s="16">
        <f>'[1]31'!C48</f>
        <v>80</v>
      </c>
      <c r="D46" s="16">
        <f>'[1]31'!D48</f>
        <v>85</v>
      </c>
      <c r="E46" s="16">
        <f>'[1]31'!E48</f>
        <v>0</v>
      </c>
      <c r="F46" s="15">
        <f t="shared" si="6"/>
        <v>330</v>
      </c>
      <c r="G46" s="15">
        <f>'[1]31'!H48</f>
        <v>140</v>
      </c>
      <c r="H46" s="16">
        <f>'[1]31'!I48</f>
        <v>80</v>
      </c>
      <c r="I46" s="16">
        <f>'[1]31'!J48</f>
        <v>0</v>
      </c>
      <c r="J46" s="16">
        <f>'[1]31'!K48</f>
        <v>0</v>
      </c>
      <c r="K46" s="15">
        <f t="shared" si="4"/>
        <v>220</v>
      </c>
      <c r="L46" s="18">
        <f>frq!C46</f>
        <v>1</v>
      </c>
      <c r="M46" s="16">
        <f t="shared" si="7"/>
        <v>140</v>
      </c>
      <c r="N46" s="16">
        <f t="shared" si="8"/>
        <v>80</v>
      </c>
      <c r="O46" s="16">
        <f t="shared" si="9"/>
        <v>0</v>
      </c>
      <c r="P46" s="16">
        <f t="shared" si="10"/>
        <v>0</v>
      </c>
      <c r="Q46" s="17">
        <f t="shared" si="5"/>
        <v>220</v>
      </c>
    </row>
    <row r="47" spans="1:17">
      <c r="A47" s="8" t="s">
        <v>89</v>
      </c>
      <c r="B47" s="15">
        <f>'[1]31'!B49</f>
        <v>265</v>
      </c>
      <c r="C47" s="16">
        <f>'[1]31'!C49</f>
        <v>0</v>
      </c>
      <c r="D47" s="16">
        <f>'[1]31'!D49</f>
        <v>60</v>
      </c>
      <c r="E47" s="16">
        <f>'[1]31'!E49</f>
        <v>0</v>
      </c>
      <c r="F47" s="15">
        <f t="shared" si="6"/>
        <v>325</v>
      </c>
      <c r="G47" s="15">
        <f>'[1]31'!H49</f>
        <v>265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'[1]31'!B50</f>
        <v>325</v>
      </c>
      <c r="C48" s="16">
        <f>'[1]31'!C50</f>
        <v>0</v>
      </c>
      <c r="D48" s="16">
        <f>'[1]31'!D50</f>
        <v>0</v>
      </c>
      <c r="E48" s="16">
        <f>'[1]31'!E50</f>
        <v>0</v>
      </c>
      <c r="F48" s="15">
        <f t="shared" si="6"/>
        <v>325</v>
      </c>
      <c r="G48" s="15">
        <f>'[1]31'!H50</f>
        <v>325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325</v>
      </c>
      <c r="L48" s="18">
        <f>frq!C48</f>
        <v>1</v>
      </c>
      <c r="M48" s="16">
        <f t="shared" si="7"/>
        <v>325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325</v>
      </c>
    </row>
    <row r="49" spans="1:17">
      <c r="A49" s="8" t="s">
        <v>91</v>
      </c>
      <c r="B49" s="15">
        <f>'[1]31'!B51</f>
        <v>325</v>
      </c>
      <c r="C49" s="16">
        <f>'[1]31'!C51</f>
        <v>0</v>
      </c>
      <c r="D49" s="16">
        <f>'[1]31'!D51</f>
        <v>0</v>
      </c>
      <c r="E49" s="16">
        <f>'[1]31'!E51</f>
        <v>0</v>
      </c>
      <c r="F49" s="15">
        <f t="shared" si="6"/>
        <v>325</v>
      </c>
      <c r="G49" s="15">
        <f>'[1]31'!H51</f>
        <v>325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325</v>
      </c>
      <c r="L49" s="18">
        <f>frq!C49</f>
        <v>1</v>
      </c>
      <c r="M49" s="16">
        <f t="shared" si="7"/>
        <v>325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325</v>
      </c>
    </row>
    <row r="50" spans="1:17">
      <c r="A50" s="8" t="s">
        <v>92</v>
      </c>
      <c r="B50" s="15">
        <f>'[1]31'!B52</f>
        <v>325</v>
      </c>
      <c r="C50" s="16">
        <f>'[1]31'!C52</f>
        <v>0</v>
      </c>
      <c r="D50" s="16">
        <f>'[1]31'!D52</f>
        <v>0</v>
      </c>
      <c r="E50" s="16">
        <f>'[1]31'!E52</f>
        <v>0</v>
      </c>
      <c r="F50" s="15">
        <f t="shared" si="6"/>
        <v>325</v>
      </c>
      <c r="G50" s="15">
        <f>'[1]31'!H52</f>
        <v>325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325</v>
      </c>
      <c r="L50" s="18">
        <f>frq!C50</f>
        <v>1</v>
      </c>
      <c r="M50" s="16">
        <f t="shared" si="7"/>
        <v>325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325</v>
      </c>
    </row>
    <row r="51" spans="1:17">
      <c r="A51" s="8" t="s">
        <v>93</v>
      </c>
      <c r="B51" s="15">
        <f>'[1]31'!B53</f>
        <v>325</v>
      </c>
      <c r="C51" s="16">
        <f>'[1]31'!C53</f>
        <v>0</v>
      </c>
      <c r="D51" s="16">
        <f>'[1]31'!D53</f>
        <v>0</v>
      </c>
      <c r="E51" s="16">
        <f>'[1]31'!E53</f>
        <v>0</v>
      </c>
      <c r="F51" s="15">
        <f t="shared" si="6"/>
        <v>325</v>
      </c>
      <c r="G51" s="15">
        <f>'[1]31'!H53</f>
        <v>325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325</v>
      </c>
      <c r="L51" s="18">
        <f>frq!C51</f>
        <v>1</v>
      </c>
      <c r="M51" s="16">
        <f t="shared" si="7"/>
        <v>325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325</v>
      </c>
    </row>
    <row r="52" spans="1:17">
      <c r="A52" s="8" t="s">
        <v>94</v>
      </c>
      <c r="B52" s="15">
        <f>'[1]31'!B54</f>
        <v>325</v>
      </c>
      <c r="C52" s="16">
        <f>'[1]31'!C54</f>
        <v>0</v>
      </c>
      <c r="D52" s="16">
        <f>'[1]31'!D54</f>
        <v>0</v>
      </c>
      <c r="E52" s="16">
        <f>'[1]31'!E54</f>
        <v>0</v>
      </c>
      <c r="F52" s="15">
        <f t="shared" si="6"/>
        <v>325</v>
      </c>
      <c r="G52" s="15">
        <f>'[1]31'!H54</f>
        <v>325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325</v>
      </c>
      <c r="L52" s="18">
        <f>frq!C52</f>
        <v>1</v>
      </c>
      <c r="M52" s="16">
        <f t="shared" si="7"/>
        <v>325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325</v>
      </c>
    </row>
    <row r="53" spans="1:17">
      <c r="A53" s="8" t="s">
        <v>95</v>
      </c>
      <c r="B53" s="15">
        <f>'[1]31'!B55</f>
        <v>325</v>
      </c>
      <c r="C53" s="16">
        <f>'[1]31'!C55</f>
        <v>0</v>
      </c>
      <c r="D53" s="16">
        <f>'[1]31'!D55</f>
        <v>0</v>
      </c>
      <c r="E53" s="16">
        <f>'[1]31'!E55</f>
        <v>0</v>
      </c>
      <c r="F53" s="15">
        <f t="shared" si="6"/>
        <v>325</v>
      </c>
      <c r="G53" s="15">
        <f>'[1]31'!H55</f>
        <v>325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325</v>
      </c>
      <c r="L53" s="18">
        <f>frq!C53</f>
        <v>1</v>
      </c>
      <c r="M53" s="16">
        <f t="shared" si="7"/>
        <v>325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325</v>
      </c>
    </row>
    <row r="54" spans="1:17">
      <c r="A54" s="8" t="s">
        <v>96</v>
      </c>
      <c r="B54" s="15">
        <f>'[1]31'!B56</f>
        <v>325</v>
      </c>
      <c r="C54" s="16">
        <f>'[1]31'!C56</f>
        <v>0</v>
      </c>
      <c r="D54" s="16">
        <f>'[1]31'!D56</f>
        <v>20</v>
      </c>
      <c r="E54" s="16">
        <f>'[1]31'!E56</f>
        <v>0</v>
      </c>
      <c r="F54" s="15">
        <f t="shared" si="6"/>
        <v>345</v>
      </c>
      <c r="G54" s="15">
        <f>'[1]31'!H56</f>
        <v>325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325</v>
      </c>
      <c r="L54" s="18">
        <f>frq!C54</f>
        <v>1</v>
      </c>
      <c r="M54" s="16">
        <f t="shared" si="7"/>
        <v>325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325</v>
      </c>
    </row>
    <row r="55" spans="1:17">
      <c r="A55" s="8" t="s">
        <v>97</v>
      </c>
      <c r="B55" s="15">
        <f>'[1]31'!B57</f>
        <v>325</v>
      </c>
      <c r="C55" s="16">
        <f>'[1]31'!C57</f>
        <v>0</v>
      </c>
      <c r="D55" s="16">
        <f>'[1]31'!D57</f>
        <v>20</v>
      </c>
      <c r="E55" s="16">
        <f>'[1]31'!E57</f>
        <v>0</v>
      </c>
      <c r="F55" s="15">
        <f t="shared" si="6"/>
        <v>345</v>
      </c>
      <c r="G55" s="15">
        <f>'[1]31'!H57</f>
        <v>325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325</v>
      </c>
      <c r="L55" s="18">
        <f>frq!C55</f>
        <v>1</v>
      </c>
      <c r="M55" s="16">
        <f t="shared" si="7"/>
        <v>325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325</v>
      </c>
    </row>
    <row r="56" spans="1:17">
      <c r="A56" s="8" t="s">
        <v>98</v>
      </c>
      <c r="B56" s="15">
        <f>'[1]31'!B58</f>
        <v>325</v>
      </c>
      <c r="C56" s="16">
        <f>'[1]31'!C58</f>
        <v>0</v>
      </c>
      <c r="D56" s="16">
        <f>'[1]31'!D58</f>
        <v>20</v>
      </c>
      <c r="E56" s="16">
        <f>'[1]31'!E58</f>
        <v>0</v>
      </c>
      <c r="F56" s="15">
        <f t="shared" si="6"/>
        <v>345</v>
      </c>
      <c r="G56" s="15">
        <f>'[1]31'!H58</f>
        <v>325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325</v>
      </c>
      <c r="L56" s="18">
        <f>frq!C56</f>
        <v>1</v>
      </c>
      <c r="M56" s="16">
        <f t="shared" si="7"/>
        <v>325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325</v>
      </c>
    </row>
    <row r="57" spans="1:17">
      <c r="A57" s="8" t="s">
        <v>99</v>
      </c>
      <c r="B57" s="15">
        <f>'[1]31'!B59</f>
        <v>325</v>
      </c>
      <c r="C57" s="16">
        <f>'[1]31'!C59</f>
        <v>0</v>
      </c>
      <c r="D57" s="16">
        <f>'[1]31'!D59</f>
        <v>20</v>
      </c>
      <c r="E57" s="16">
        <f>'[1]31'!E59</f>
        <v>0</v>
      </c>
      <c r="F57" s="15">
        <f t="shared" si="6"/>
        <v>345</v>
      </c>
      <c r="G57" s="15">
        <f>'[1]31'!H59</f>
        <v>325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325</v>
      </c>
      <c r="L57" s="18">
        <f>frq!C57</f>
        <v>1</v>
      </c>
      <c r="M57" s="16">
        <f t="shared" si="7"/>
        <v>325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325</v>
      </c>
    </row>
    <row r="58" spans="1:17">
      <c r="A58" s="8" t="s">
        <v>100</v>
      </c>
      <c r="B58" s="15">
        <f>'[1]31'!B60</f>
        <v>325</v>
      </c>
      <c r="C58" s="16">
        <f>'[1]31'!C60</f>
        <v>0</v>
      </c>
      <c r="D58" s="16">
        <f>'[1]31'!D60</f>
        <v>20</v>
      </c>
      <c r="E58" s="16">
        <f>'[1]31'!E60</f>
        <v>0</v>
      </c>
      <c r="F58" s="15">
        <f t="shared" si="6"/>
        <v>345</v>
      </c>
      <c r="G58" s="15">
        <f>'[1]31'!H60</f>
        <v>325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325</v>
      </c>
      <c r="L58" s="18">
        <f>frq!C58</f>
        <v>1</v>
      </c>
      <c r="M58" s="16">
        <f t="shared" si="7"/>
        <v>325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325</v>
      </c>
    </row>
    <row r="59" spans="1:17">
      <c r="A59" s="8" t="s">
        <v>101</v>
      </c>
      <c r="B59" s="15">
        <f>'[1]31'!B61</f>
        <v>325</v>
      </c>
      <c r="C59" s="16">
        <f>'[1]31'!C61</f>
        <v>0</v>
      </c>
      <c r="D59" s="16">
        <f>'[1]31'!D61</f>
        <v>20</v>
      </c>
      <c r="E59" s="16">
        <f>'[1]31'!E61</f>
        <v>0</v>
      </c>
      <c r="F59" s="15">
        <f t="shared" si="6"/>
        <v>345</v>
      </c>
      <c r="G59" s="15">
        <f>'[1]31'!H61</f>
        <v>325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325</v>
      </c>
      <c r="L59" s="18">
        <f>frq!C59</f>
        <v>1</v>
      </c>
      <c r="M59" s="16">
        <f t="shared" si="7"/>
        <v>325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325</v>
      </c>
    </row>
    <row r="60" spans="1:17">
      <c r="A60" s="8" t="s">
        <v>102</v>
      </c>
      <c r="B60" s="15">
        <f>'[1]31'!B62</f>
        <v>325</v>
      </c>
      <c r="C60" s="16">
        <f>'[1]31'!C62</f>
        <v>0</v>
      </c>
      <c r="D60" s="16">
        <f>'[1]31'!D62</f>
        <v>20</v>
      </c>
      <c r="E60" s="16">
        <f>'[1]31'!E62</f>
        <v>0</v>
      </c>
      <c r="F60" s="15">
        <f t="shared" si="6"/>
        <v>345</v>
      </c>
      <c r="G60" s="15">
        <f>'[1]31'!H62</f>
        <v>325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325</v>
      </c>
      <c r="L60" s="18">
        <f>frq!C60</f>
        <v>1</v>
      </c>
      <c r="M60" s="16">
        <f t="shared" si="7"/>
        <v>325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325</v>
      </c>
    </row>
    <row r="61" spans="1:17">
      <c r="A61" s="8" t="s">
        <v>103</v>
      </c>
      <c r="B61" s="15">
        <f>'[1]31'!B63</f>
        <v>325</v>
      </c>
      <c r="C61" s="16">
        <f>'[1]31'!C63</f>
        <v>0</v>
      </c>
      <c r="D61" s="16">
        <f>'[1]31'!D63</f>
        <v>20</v>
      </c>
      <c r="E61" s="16">
        <f>'[1]31'!E63</f>
        <v>0</v>
      </c>
      <c r="F61" s="15">
        <f t="shared" si="6"/>
        <v>345</v>
      </c>
      <c r="G61" s="15">
        <f>'[1]31'!H63</f>
        <v>325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325</v>
      </c>
      <c r="L61" s="18">
        <f>frq!C61</f>
        <v>1</v>
      </c>
      <c r="M61" s="16">
        <f t="shared" si="7"/>
        <v>325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325</v>
      </c>
    </row>
    <row r="62" spans="1:17">
      <c r="A62" s="8" t="s">
        <v>104</v>
      </c>
      <c r="B62" s="15">
        <f>'[1]31'!B64</f>
        <v>325</v>
      </c>
      <c r="C62" s="16">
        <f>'[1]31'!C64</f>
        <v>0</v>
      </c>
      <c r="D62" s="16">
        <f>'[1]31'!D64</f>
        <v>20</v>
      </c>
      <c r="E62" s="16">
        <f>'[1]31'!E64</f>
        <v>0</v>
      </c>
      <c r="F62" s="15">
        <f t="shared" si="6"/>
        <v>345</v>
      </c>
      <c r="G62" s="15">
        <f>'[1]31'!H64</f>
        <v>325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325</v>
      </c>
      <c r="L62" s="18">
        <f>frq!C62</f>
        <v>1</v>
      </c>
      <c r="M62" s="16">
        <f t="shared" si="7"/>
        <v>325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325</v>
      </c>
    </row>
    <row r="63" spans="1:17">
      <c r="A63" s="8" t="s">
        <v>105</v>
      </c>
      <c r="B63" s="15">
        <f>'[1]31'!B65</f>
        <v>325</v>
      </c>
      <c r="C63" s="16">
        <f>'[1]31'!C65</f>
        <v>0</v>
      </c>
      <c r="D63" s="16">
        <f>'[1]31'!D65</f>
        <v>20</v>
      </c>
      <c r="E63" s="16">
        <f>'[1]31'!E65</f>
        <v>0</v>
      </c>
      <c r="F63" s="15">
        <f t="shared" si="6"/>
        <v>345</v>
      </c>
      <c r="G63" s="15">
        <f>'[1]31'!H65</f>
        <v>325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325</v>
      </c>
      <c r="L63" s="18">
        <f>frq!C63</f>
        <v>1</v>
      </c>
      <c r="M63" s="16">
        <f t="shared" si="7"/>
        <v>325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325</v>
      </c>
    </row>
    <row r="64" spans="1:17">
      <c r="A64" s="8" t="s">
        <v>106</v>
      </c>
      <c r="B64" s="15">
        <f>'[1]31'!B66</f>
        <v>325</v>
      </c>
      <c r="C64" s="16">
        <f>'[1]31'!C66</f>
        <v>0</v>
      </c>
      <c r="D64" s="16">
        <f>'[1]31'!D66</f>
        <v>20</v>
      </c>
      <c r="E64" s="16">
        <f>'[1]31'!E66</f>
        <v>0</v>
      </c>
      <c r="F64" s="15">
        <f t="shared" si="6"/>
        <v>345</v>
      </c>
      <c r="G64" s="15">
        <f>'[1]31'!H66</f>
        <v>325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325</v>
      </c>
      <c r="L64" s="18">
        <f>frq!C64</f>
        <v>1</v>
      </c>
      <c r="M64" s="16">
        <f t="shared" si="7"/>
        <v>325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325</v>
      </c>
    </row>
    <row r="65" spans="1:19">
      <c r="A65" s="8" t="s">
        <v>107</v>
      </c>
      <c r="B65" s="15">
        <f>'[1]31'!B67</f>
        <v>325</v>
      </c>
      <c r="C65" s="16">
        <f>'[1]31'!C67</f>
        <v>0</v>
      </c>
      <c r="D65" s="16">
        <f>'[1]31'!D67</f>
        <v>20</v>
      </c>
      <c r="E65" s="16">
        <f>'[1]31'!E67</f>
        <v>0</v>
      </c>
      <c r="F65" s="15">
        <f t="shared" si="6"/>
        <v>345</v>
      </c>
      <c r="G65" s="15">
        <f>'[1]31'!H67</f>
        <v>325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325</v>
      </c>
      <c r="L65" s="18">
        <f>frq!C65</f>
        <v>1</v>
      </c>
      <c r="M65" s="16">
        <f t="shared" si="7"/>
        <v>325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325</v>
      </c>
    </row>
    <row r="66" spans="1:19">
      <c r="A66" s="8" t="s">
        <v>108</v>
      </c>
      <c r="B66" s="15">
        <f>'[1]31'!B68</f>
        <v>325</v>
      </c>
      <c r="C66" s="16">
        <f>'[1]31'!C68</f>
        <v>0</v>
      </c>
      <c r="D66" s="16">
        <f>'[1]31'!D68</f>
        <v>20</v>
      </c>
      <c r="E66" s="16">
        <f>'[1]31'!E68</f>
        <v>0</v>
      </c>
      <c r="F66" s="15">
        <f t="shared" si="6"/>
        <v>345</v>
      </c>
      <c r="G66" s="15">
        <f>'[1]31'!H68</f>
        <v>325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325</v>
      </c>
      <c r="L66" s="18">
        <f>frq!C66</f>
        <v>1</v>
      </c>
      <c r="M66" s="16">
        <f t="shared" si="7"/>
        <v>325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325</v>
      </c>
    </row>
    <row r="67" spans="1:19">
      <c r="A67" s="8" t="s">
        <v>109</v>
      </c>
      <c r="B67" s="15">
        <f>'[1]31'!B69</f>
        <v>325</v>
      </c>
      <c r="C67" s="16">
        <f>'[1]31'!C69</f>
        <v>0</v>
      </c>
      <c r="D67" s="16">
        <f>'[1]31'!D69</f>
        <v>20</v>
      </c>
      <c r="E67" s="16">
        <f>'[1]31'!E69</f>
        <v>0</v>
      </c>
      <c r="F67" s="15">
        <f t="shared" si="6"/>
        <v>345</v>
      </c>
      <c r="G67" s="15">
        <f>'[1]31'!H69</f>
        <v>325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325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325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325</v>
      </c>
    </row>
    <row r="68" spans="1:19">
      <c r="A68" s="8" t="s">
        <v>110</v>
      </c>
      <c r="B68" s="15">
        <f>'[1]31'!B70</f>
        <v>325</v>
      </c>
      <c r="C68" s="16">
        <f>'[1]31'!C70</f>
        <v>0</v>
      </c>
      <c r="D68" s="16">
        <f>'[1]31'!D70</f>
        <v>20</v>
      </c>
      <c r="E68" s="16">
        <f>'[1]31'!E70</f>
        <v>0</v>
      </c>
      <c r="F68" s="15">
        <f t="shared" si="6"/>
        <v>345</v>
      </c>
      <c r="G68" s="15">
        <f>'[1]31'!H70</f>
        <v>325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325</v>
      </c>
      <c r="L68" s="18">
        <f>frq!C68</f>
        <v>1</v>
      </c>
      <c r="M68" s="16">
        <f t="shared" si="11"/>
        <v>325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325</v>
      </c>
    </row>
    <row r="69" spans="1:19">
      <c r="A69" s="8" t="s">
        <v>111</v>
      </c>
      <c r="B69" s="15">
        <f>'[1]31'!B71</f>
        <v>325</v>
      </c>
      <c r="C69" s="16">
        <f>'[1]31'!C71</f>
        <v>0</v>
      </c>
      <c r="D69" s="16">
        <f>'[1]31'!D71</f>
        <v>20</v>
      </c>
      <c r="E69" s="16">
        <f>'[1]31'!E71</f>
        <v>0</v>
      </c>
      <c r="F69" s="15">
        <f t="shared" ref="F69:F98" si="17">SUM(B69:E69)</f>
        <v>345</v>
      </c>
      <c r="G69" s="15">
        <f>'[1]31'!H71</f>
        <v>325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325</v>
      </c>
      <c r="L69" s="18">
        <f>frq!C69</f>
        <v>1</v>
      </c>
      <c r="M69" s="16">
        <f t="shared" si="11"/>
        <v>325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325</v>
      </c>
      <c r="S69">
        <f>96*4</f>
        <v>384</v>
      </c>
    </row>
    <row r="70" spans="1:19">
      <c r="A70" s="8" t="s">
        <v>112</v>
      </c>
      <c r="B70" s="15">
        <f>'[1]31'!B72</f>
        <v>325</v>
      </c>
      <c r="C70" s="16">
        <f>'[1]31'!C72</f>
        <v>0</v>
      </c>
      <c r="D70" s="16">
        <f>'[1]31'!D72</f>
        <v>20</v>
      </c>
      <c r="E70" s="16">
        <f>'[1]31'!E72</f>
        <v>0</v>
      </c>
      <c r="F70" s="15">
        <f t="shared" si="17"/>
        <v>345</v>
      </c>
      <c r="G70" s="15">
        <f>'[1]31'!H72</f>
        <v>325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325</v>
      </c>
      <c r="L70" s="18">
        <f>frq!C70</f>
        <v>1</v>
      </c>
      <c r="M70" s="16">
        <f t="shared" si="11"/>
        <v>325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325</v>
      </c>
    </row>
    <row r="71" spans="1:19">
      <c r="A71" s="8" t="s">
        <v>113</v>
      </c>
      <c r="B71" s="15">
        <f>'[1]31'!B73</f>
        <v>325</v>
      </c>
      <c r="C71" s="16">
        <f>'[1]31'!C73</f>
        <v>0</v>
      </c>
      <c r="D71" s="16">
        <f>'[1]31'!D73</f>
        <v>20</v>
      </c>
      <c r="E71" s="16">
        <f>'[1]31'!E73</f>
        <v>0</v>
      </c>
      <c r="F71" s="15">
        <f t="shared" si="17"/>
        <v>345</v>
      </c>
      <c r="G71" s="15">
        <f>'[1]31'!H73</f>
        <v>325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325</v>
      </c>
      <c r="L71" s="18">
        <f>frq!C71</f>
        <v>1</v>
      </c>
      <c r="M71" s="16">
        <f t="shared" si="11"/>
        <v>325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325</v>
      </c>
    </row>
    <row r="72" spans="1:19">
      <c r="A72" s="8" t="s">
        <v>114</v>
      </c>
      <c r="B72" s="15">
        <f>'[1]31'!B74</f>
        <v>325</v>
      </c>
      <c r="C72" s="16">
        <f>'[1]31'!C74</f>
        <v>0</v>
      </c>
      <c r="D72" s="16">
        <f>'[1]31'!D74</f>
        <v>20</v>
      </c>
      <c r="E72" s="16">
        <f>'[1]31'!E74</f>
        <v>0</v>
      </c>
      <c r="F72" s="15">
        <f t="shared" si="17"/>
        <v>345</v>
      </c>
      <c r="G72" s="15">
        <f>'[1]31'!H74</f>
        <v>325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325</v>
      </c>
      <c r="L72" s="18">
        <f>frq!C72</f>
        <v>1</v>
      </c>
      <c r="M72" s="16">
        <f t="shared" si="11"/>
        <v>325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325</v>
      </c>
    </row>
    <row r="73" spans="1:19">
      <c r="A73" s="8" t="s">
        <v>115</v>
      </c>
      <c r="B73" s="15">
        <f>'[1]31'!B75</f>
        <v>165</v>
      </c>
      <c r="C73" s="16">
        <f>'[1]31'!C75</f>
        <v>0</v>
      </c>
      <c r="D73" s="16">
        <f>'[1]31'!D75</f>
        <v>175</v>
      </c>
      <c r="E73" s="16">
        <f>'[1]31'!E75</f>
        <v>0</v>
      </c>
      <c r="F73" s="15">
        <f t="shared" si="17"/>
        <v>340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'[1]31'!B76</f>
        <v>165</v>
      </c>
      <c r="C74" s="16">
        <f>'[1]31'!C76</f>
        <v>0</v>
      </c>
      <c r="D74" s="16">
        <f>'[1]31'!D76</f>
        <v>175</v>
      </c>
      <c r="E74" s="16">
        <f>'[1]31'!E76</f>
        <v>0</v>
      </c>
      <c r="F74" s="15">
        <f t="shared" si="17"/>
        <v>340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'[1]31'!B77</f>
        <v>165</v>
      </c>
      <c r="C75" s="16">
        <f>'[1]31'!C77</f>
        <v>0</v>
      </c>
      <c r="D75" s="16">
        <f>'[1]31'!D77</f>
        <v>175</v>
      </c>
      <c r="E75" s="16">
        <f>'[1]31'!E77</f>
        <v>0</v>
      </c>
      <c r="F75" s="15">
        <f t="shared" si="17"/>
        <v>340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'[1]31'!B78</f>
        <v>165</v>
      </c>
      <c r="C76" s="16">
        <f>'[1]31'!C78</f>
        <v>0</v>
      </c>
      <c r="D76" s="16">
        <f>'[1]31'!D78</f>
        <v>175</v>
      </c>
      <c r="E76" s="16">
        <f>'[1]31'!E78</f>
        <v>0</v>
      </c>
      <c r="F76" s="15">
        <f t="shared" si="17"/>
        <v>340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'[1]31'!B79</f>
        <v>165</v>
      </c>
      <c r="C77" s="16">
        <f>'[1]31'!C79</f>
        <v>0</v>
      </c>
      <c r="D77" s="16">
        <f>'[1]31'!D79</f>
        <v>175</v>
      </c>
      <c r="E77" s="16">
        <f>'[1]31'!E79</f>
        <v>0</v>
      </c>
      <c r="F77" s="15">
        <f t="shared" si="17"/>
        <v>340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'[1]31'!B80</f>
        <v>165</v>
      </c>
      <c r="C78" s="16">
        <f>'[1]31'!C80</f>
        <v>0</v>
      </c>
      <c r="D78" s="16">
        <f>'[1]31'!D80</f>
        <v>175</v>
      </c>
      <c r="E78" s="16">
        <f>'[1]31'!E80</f>
        <v>0</v>
      </c>
      <c r="F78" s="15">
        <f t="shared" si="17"/>
        <v>340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'[1]31'!B81</f>
        <v>165</v>
      </c>
      <c r="C79" s="16">
        <f>'[1]31'!C81</f>
        <v>0</v>
      </c>
      <c r="D79" s="16">
        <f>'[1]31'!D81</f>
        <v>175</v>
      </c>
      <c r="E79" s="16">
        <f>'[1]31'!E81</f>
        <v>0</v>
      </c>
      <c r="F79" s="15">
        <f t="shared" si="17"/>
        <v>340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'[1]31'!B82</f>
        <v>165</v>
      </c>
      <c r="C80" s="16">
        <f>'[1]31'!C82</f>
        <v>0</v>
      </c>
      <c r="D80" s="16">
        <f>'[1]31'!D82</f>
        <v>175</v>
      </c>
      <c r="E80" s="16">
        <f>'[1]31'!E82</f>
        <v>0</v>
      </c>
      <c r="F80" s="15">
        <f t="shared" si="17"/>
        <v>340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'[1]31'!B83</f>
        <v>165</v>
      </c>
      <c r="C81" s="16">
        <f>'[1]31'!C83</f>
        <v>0</v>
      </c>
      <c r="D81" s="16">
        <f>'[1]31'!D83</f>
        <v>175</v>
      </c>
      <c r="E81" s="16">
        <f>'[1]31'!E83</f>
        <v>0</v>
      </c>
      <c r="F81" s="15">
        <f t="shared" si="17"/>
        <v>340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'[1]31'!B84</f>
        <v>165</v>
      </c>
      <c r="C82" s="16">
        <f>'[1]31'!C84</f>
        <v>0</v>
      </c>
      <c r="D82" s="16">
        <f>'[1]31'!D84</f>
        <v>175</v>
      </c>
      <c r="E82" s="16">
        <f>'[1]31'!E84</f>
        <v>0</v>
      </c>
      <c r="F82" s="15">
        <f t="shared" si="17"/>
        <v>340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'[1]31'!B85</f>
        <v>165</v>
      </c>
      <c r="C83" s="16">
        <f>'[1]31'!C85</f>
        <v>0</v>
      </c>
      <c r="D83" s="16">
        <f>'[1]31'!D85</f>
        <v>175</v>
      </c>
      <c r="E83" s="16">
        <f>'[1]31'!E85</f>
        <v>0</v>
      </c>
      <c r="F83" s="15">
        <f t="shared" si="17"/>
        <v>340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'[1]31'!B86</f>
        <v>165</v>
      </c>
      <c r="C84" s="16">
        <f>'[1]31'!C86</f>
        <v>0</v>
      </c>
      <c r="D84" s="16">
        <f>'[1]31'!D86</f>
        <v>175</v>
      </c>
      <c r="E84" s="16">
        <f>'[1]31'!E86</f>
        <v>0</v>
      </c>
      <c r="F84" s="15">
        <f t="shared" si="17"/>
        <v>340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'[1]31'!B87</f>
        <v>165</v>
      </c>
      <c r="C85" s="16">
        <f>'[1]31'!C87</f>
        <v>0</v>
      </c>
      <c r="D85" s="16">
        <f>'[1]31'!D87</f>
        <v>175</v>
      </c>
      <c r="E85" s="16">
        <f>'[1]31'!E87</f>
        <v>0</v>
      </c>
      <c r="F85" s="15">
        <f t="shared" si="17"/>
        <v>340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'[1]31'!B88</f>
        <v>165</v>
      </c>
      <c r="C86" s="16">
        <f>'[1]31'!C88</f>
        <v>0</v>
      </c>
      <c r="D86" s="16">
        <f>'[1]31'!D88</f>
        <v>175</v>
      </c>
      <c r="E86" s="16">
        <f>'[1]31'!E88</f>
        <v>0</v>
      </c>
      <c r="F86" s="15">
        <f t="shared" si="17"/>
        <v>340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'[1]31'!B89</f>
        <v>165</v>
      </c>
      <c r="C87" s="16">
        <f>'[1]31'!C89</f>
        <v>0</v>
      </c>
      <c r="D87" s="16">
        <f>'[1]31'!D89</f>
        <v>175</v>
      </c>
      <c r="E87" s="16">
        <f>'[1]31'!E89</f>
        <v>0</v>
      </c>
      <c r="F87" s="15">
        <f t="shared" si="17"/>
        <v>340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'[1]31'!B90</f>
        <v>165</v>
      </c>
      <c r="C88" s="16">
        <f>'[1]31'!C90</f>
        <v>0</v>
      </c>
      <c r="D88" s="16">
        <f>'[1]31'!D90</f>
        <v>175</v>
      </c>
      <c r="E88" s="16">
        <f>'[1]31'!E90</f>
        <v>0</v>
      </c>
      <c r="F88" s="15">
        <f t="shared" si="17"/>
        <v>340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'[1]31'!B91</f>
        <v>165</v>
      </c>
      <c r="C89" s="16">
        <f>'[1]31'!C91</f>
        <v>0</v>
      </c>
      <c r="D89" s="16">
        <f>'[1]31'!D91</f>
        <v>175</v>
      </c>
      <c r="E89" s="16">
        <f>'[1]31'!E91</f>
        <v>0</v>
      </c>
      <c r="F89" s="15">
        <f t="shared" si="17"/>
        <v>340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'[1]31'!B92</f>
        <v>165</v>
      </c>
      <c r="C90" s="16">
        <f>'[1]31'!C92</f>
        <v>0</v>
      </c>
      <c r="D90" s="16">
        <f>'[1]31'!D92</f>
        <v>175</v>
      </c>
      <c r="E90" s="16">
        <f>'[1]31'!E92</f>
        <v>0</v>
      </c>
      <c r="F90" s="15">
        <f t="shared" si="17"/>
        <v>340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'[1]31'!B93</f>
        <v>165</v>
      </c>
      <c r="C91" s="16">
        <f>'[1]31'!C93</f>
        <v>0</v>
      </c>
      <c r="D91" s="16">
        <f>'[1]31'!D93</f>
        <v>175</v>
      </c>
      <c r="E91" s="16">
        <f>'[1]31'!E93</f>
        <v>0</v>
      </c>
      <c r="F91" s="15">
        <f t="shared" si="17"/>
        <v>340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'[1]31'!B94</f>
        <v>165</v>
      </c>
      <c r="C92" s="16">
        <f>'[1]31'!C94</f>
        <v>0</v>
      </c>
      <c r="D92" s="16">
        <f>'[1]31'!D94</f>
        <v>175</v>
      </c>
      <c r="E92" s="16">
        <f>'[1]31'!E94</f>
        <v>0</v>
      </c>
      <c r="F92" s="15">
        <f t="shared" si="17"/>
        <v>340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'[1]31'!B95</f>
        <v>165</v>
      </c>
      <c r="C93" s="16">
        <f>'[1]31'!C95</f>
        <v>0</v>
      </c>
      <c r="D93" s="16">
        <f>'[1]31'!D95</f>
        <v>175</v>
      </c>
      <c r="E93" s="16">
        <f>'[1]31'!E95</f>
        <v>0</v>
      </c>
      <c r="F93" s="15">
        <f t="shared" si="17"/>
        <v>340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'[1]31'!B96</f>
        <v>165</v>
      </c>
      <c r="C94" s="16">
        <f>'[1]31'!C96</f>
        <v>0</v>
      </c>
      <c r="D94" s="16">
        <f>'[1]31'!D96</f>
        <v>175</v>
      </c>
      <c r="E94" s="16">
        <f>'[1]31'!E96</f>
        <v>0</v>
      </c>
      <c r="F94" s="15">
        <f t="shared" si="17"/>
        <v>340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'[1]31'!B97</f>
        <v>165</v>
      </c>
      <c r="C95" s="16">
        <f>'[1]31'!C97</f>
        <v>0</v>
      </c>
      <c r="D95" s="16">
        <f>'[1]31'!D97</f>
        <v>175</v>
      </c>
      <c r="E95" s="16">
        <f>'[1]31'!E97</f>
        <v>0</v>
      </c>
      <c r="F95" s="15">
        <f t="shared" si="17"/>
        <v>340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'[1]31'!B98</f>
        <v>165</v>
      </c>
      <c r="C96" s="16">
        <f>'[1]31'!C98</f>
        <v>0</v>
      </c>
      <c r="D96" s="16">
        <f>'[1]31'!D98</f>
        <v>175</v>
      </c>
      <c r="E96" s="16">
        <f>'[1]31'!E98</f>
        <v>0</v>
      </c>
      <c r="F96" s="15">
        <f t="shared" si="17"/>
        <v>340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'[1]31'!B99</f>
        <v>165</v>
      </c>
      <c r="C97" s="16">
        <f>'[1]31'!C99</f>
        <v>0</v>
      </c>
      <c r="D97" s="16">
        <f>'[1]31'!D99</f>
        <v>175</v>
      </c>
      <c r="E97" s="16">
        <f>'[1]31'!E99</f>
        <v>0</v>
      </c>
      <c r="F97" s="15">
        <f t="shared" si="17"/>
        <v>340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'[1]31'!B100</f>
        <v>165</v>
      </c>
      <c r="C98" s="16">
        <f>'[1]31'!C100</f>
        <v>0</v>
      </c>
      <c r="D98" s="16">
        <f>'[1]31'!D100</f>
        <v>175</v>
      </c>
      <c r="E98" s="16">
        <f>'[1]31'!E100</f>
        <v>0</v>
      </c>
      <c r="F98" s="15">
        <f t="shared" si="17"/>
        <v>340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4.9850000000000003</v>
      </c>
      <c r="C99" s="15">
        <f t="shared" si="18"/>
        <v>0.09</v>
      </c>
      <c r="D99" s="15">
        <f t="shared" si="18"/>
        <v>3.0750000000000002</v>
      </c>
      <c r="E99" s="15">
        <f t="shared" si="18"/>
        <v>0</v>
      </c>
      <c r="F99" s="15">
        <f t="shared" si="18"/>
        <v>8.15</v>
      </c>
      <c r="G99" s="15">
        <f t="shared" si="18"/>
        <v>3.6375000000000002</v>
      </c>
      <c r="H99" s="15">
        <f t="shared" si="18"/>
        <v>0.09</v>
      </c>
      <c r="I99" s="15">
        <f t="shared" si="18"/>
        <v>0</v>
      </c>
      <c r="J99" s="15">
        <f t="shared" si="18"/>
        <v>0</v>
      </c>
      <c r="K99" s="15">
        <f t="shared" si="18"/>
        <v>3.7275</v>
      </c>
      <c r="L99" s="15">
        <f t="shared" si="18"/>
        <v>2.4E-2</v>
      </c>
      <c r="M99" s="15">
        <f t="shared" si="18"/>
        <v>3.6375000000000002</v>
      </c>
      <c r="N99" s="15">
        <f t="shared" si="18"/>
        <v>0.09</v>
      </c>
      <c r="O99" s="15">
        <f t="shared" si="18"/>
        <v>0</v>
      </c>
      <c r="P99" s="15">
        <f t="shared" si="18"/>
        <v>0</v>
      </c>
      <c r="Q99" s="15">
        <f t="shared" si="18"/>
        <v>3.7275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'[2]31'!B5</f>
        <v>84</v>
      </c>
      <c r="C3" s="205">
        <f>'[2]31'!C5</f>
        <v>0</v>
      </c>
      <c r="D3" s="205">
        <f>'[2]31'!D5</f>
        <v>0</v>
      </c>
      <c r="E3" s="205">
        <f>'[2]31'!E5</f>
        <v>0</v>
      </c>
      <c r="F3" s="15">
        <f>SUM(B3:E3)</f>
        <v>84</v>
      </c>
      <c r="G3" s="204">
        <f>'[2]31'!H5</f>
        <v>39</v>
      </c>
      <c r="H3" s="205">
        <f>'[2]31'!I5</f>
        <v>0</v>
      </c>
      <c r="I3" s="205">
        <f>'[2]31'!J5</f>
        <v>0</v>
      </c>
      <c r="J3" s="205">
        <f>'[2]31'!K5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'[2]31'!B6</f>
        <v>84</v>
      </c>
      <c r="C4" s="205">
        <f>'[2]31'!C6</f>
        <v>0</v>
      </c>
      <c r="D4" s="205">
        <f>'[2]31'!D6</f>
        <v>0</v>
      </c>
      <c r="E4" s="205">
        <f>'[2]31'!E6</f>
        <v>0</v>
      </c>
      <c r="F4" s="15">
        <f>SUM(B4:E4)</f>
        <v>84</v>
      </c>
      <c r="G4" s="204">
        <f>'[2]31'!H6</f>
        <v>39</v>
      </c>
      <c r="H4" s="205">
        <f>'[2]31'!I6</f>
        <v>0</v>
      </c>
      <c r="I4" s="205">
        <f>'[2]31'!J6</f>
        <v>0</v>
      </c>
      <c r="J4" s="205">
        <f>'[2]31'!K6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'[2]31'!B7</f>
        <v>84</v>
      </c>
      <c r="C5" s="205">
        <f>'[2]31'!C7</f>
        <v>0</v>
      </c>
      <c r="D5" s="205">
        <f>'[2]31'!D7</f>
        <v>0</v>
      </c>
      <c r="E5" s="205">
        <f>'[2]31'!E7</f>
        <v>0</v>
      </c>
      <c r="F5" s="15">
        <f t="shared" ref="F5:F68" si="6">SUM(B5:E5)</f>
        <v>84</v>
      </c>
      <c r="G5" s="204">
        <f>'[2]31'!H7</f>
        <v>39</v>
      </c>
      <c r="H5" s="205">
        <f>'[2]31'!I7</f>
        <v>0</v>
      </c>
      <c r="I5" s="205">
        <f>'[2]31'!J7</f>
        <v>0</v>
      </c>
      <c r="J5" s="205">
        <f>'[2]31'!K7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'[2]31'!B8</f>
        <v>84</v>
      </c>
      <c r="C6" s="205">
        <f>'[2]31'!C8</f>
        <v>0</v>
      </c>
      <c r="D6" s="205">
        <f>'[2]31'!D8</f>
        <v>0</v>
      </c>
      <c r="E6" s="205">
        <f>'[2]31'!E8</f>
        <v>0</v>
      </c>
      <c r="F6" s="15">
        <f t="shared" si="6"/>
        <v>84</v>
      </c>
      <c r="G6" s="204">
        <f>'[2]31'!H8</f>
        <v>39</v>
      </c>
      <c r="H6" s="205">
        <f>'[2]31'!I8</f>
        <v>0</v>
      </c>
      <c r="I6" s="205">
        <f>'[2]31'!J8</f>
        <v>0</v>
      </c>
      <c r="J6" s="205">
        <f>'[2]31'!K8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'[2]31'!B9</f>
        <v>84</v>
      </c>
      <c r="C7" s="205">
        <f>'[2]31'!C9</f>
        <v>0</v>
      </c>
      <c r="D7" s="205">
        <f>'[2]31'!D9</f>
        <v>0</v>
      </c>
      <c r="E7" s="205">
        <f>'[2]31'!E9</f>
        <v>0</v>
      </c>
      <c r="F7" s="15">
        <f t="shared" si="6"/>
        <v>84</v>
      </c>
      <c r="G7" s="204">
        <f>'[2]31'!H9</f>
        <v>39</v>
      </c>
      <c r="H7" s="205">
        <f>'[2]31'!I9</f>
        <v>0</v>
      </c>
      <c r="I7" s="205">
        <f>'[2]31'!J9</f>
        <v>0</v>
      </c>
      <c r="J7" s="205">
        <f>'[2]31'!K9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'[2]31'!B10</f>
        <v>84</v>
      </c>
      <c r="C8" s="205">
        <f>'[2]31'!C10</f>
        <v>0</v>
      </c>
      <c r="D8" s="205">
        <f>'[2]31'!D10</f>
        <v>0</v>
      </c>
      <c r="E8" s="205">
        <f>'[2]31'!E10</f>
        <v>0</v>
      </c>
      <c r="F8" s="15">
        <f t="shared" si="6"/>
        <v>84</v>
      </c>
      <c r="G8" s="204">
        <f>'[2]31'!H10</f>
        <v>39</v>
      </c>
      <c r="H8" s="205">
        <f>'[2]31'!I10</f>
        <v>0</v>
      </c>
      <c r="I8" s="205">
        <f>'[2]31'!J10</f>
        <v>0</v>
      </c>
      <c r="J8" s="205">
        <f>'[2]31'!K10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'[2]31'!B11</f>
        <v>84</v>
      </c>
      <c r="C9" s="205">
        <f>'[2]31'!C11</f>
        <v>0</v>
      </c>
      <c r="D9" s="205">
        <f>'[2]31'!D11</f>
        <v>0</v>
      </c>
      <c r="E9" s="205">
        <f>'[2]31'!E11</f>
        <v>0</v>
      </c>
      <c r="F9" s="15">
        <f t="shared" si="6"/>
        <v>84</v>
      </c>
      <c r="G9" s="204">
        <f>'[2]31'!H11</f>
        <v>39</v>
      </c>
      <c r="H9" s="205">
        <f>'[2]31'!I11</f>
        <v>0</v>
      </c>
      <c r="I9" s="205">
        <f>'[2]31'!J11</f>
        <v>0</v>
      </c>
      <c r="J9" s="205">
        <f>'[2]31'!K11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'[2]31'!B12</f>
        <v>84</v>
      </c>
      <c r="C10" s="205">
        <f>'[2]31'!C12</f>
        <v>0</v>
      </c>
      <c r="D10" s="205">
        <f>'[2]31'!D12</f>
        <v>0</v>
      </c>
      <c r="E10" s="205">
        <f>'[2]31'!E12</f>
        <v>0</v>
      </c>
      <c r="F10" s="15">
        <f t="shared" si="6"/>
        <v>84</v>
      </c>
      <c r="G10" s="204">
        <f>'[2]31'!H12</f>
        <v>39</v>
      </c>
      <c r="H10" s="205">
        <f>'[2]31'!I12</f>
        <v>0</v>
      </c>
      <c r="I10" s="205">
        <f>'[2]31'!J12</f>
        <v>0</v>
      </c>
      <c r="J10" s="205">
        <f>'[2]31'!K12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'[2]31'!B13</f>
        <v>84</v>
      </c>
      <c r="C11" s="205">
        <f>'[2]31'!C13</f>
        <v>0</v>
      </c>
      <c r="D11" s="205">
        <f>'[2]31'!D13</f>
        <v>0</v>
      </c>
      <c r="E11" s="205">
        <f>'[2]31'!E13</f>
        <v>0</v>
      </c>
      <c r="F11" s="15">
        <f t="shared" si="6"/>
        <v>84</v>
      </c>
      <c r="G11" s="204">
        <f>'[2]31'!H13</f>
        <v>39</v>
      </c>
      <c r="H11" s="205">
        <f>'[2]31'!I13</f>
        <v>0</v>
      </c>
      <c r="I11" s="205">
        <f>'[2]31'!J13</f>
        <v>0</v>
      </c>
      <c r="J11" s="205">
        <f>'[2]31'!K13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'[2]31'!B14</f>
        <v>84</v>
      </c>
      <c r="C12" s="205">
        <f>'[2]31'!C14</f>
        <v>0</v>
      </c>
      <c r="D12" s="205">
        <f>'[2]31'!D14</f>
        <v>0</v>
      </c>
      <c r="E12" s="205">
        <f>'[2]31'!E14</f>
        <v>0</v>
      </c>
      <c r="F12" s="15">
        <f t="shared" si="6"/>
        <v>84</v>
      </c>
      <c r="G12" s="204">
        <f>'[2]31'!H14</f>
        <v>39</v>
      </c>
      <c r="H12" s="205">
        <f>'[2]31'!I14</f>
        <v>0</v>
      </c>
      <c r="I12" s="205">
        <f>'[2]31'!J14</f>
        <v>0</v>
      </c>
      <c r="J12" s="205">
        <f>'[2]31'!K14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'[2]31'!B15</f>
        <v>84</v>
      </c>
      <c r="C13" s="205">
        <f>'[2]31'!C15</f>
        <v>0</v>
      </c>
      <c r="D13" s="205">
        <f>'[2]31'!D15</f>
        <v>0</v>
      </c>
      <c r="E13" s="205">
        <f>'[2]31'!E15</f>
        <v>0</v>
      </c>
      <c r="F13" s="15">
        <f t="shared" si="6"/>
        <v>84</v>
      </c>
      <c r="G13" s="204">
        <f>'[2]31'!H15</f>
        <v>39</v>
      </c>
      <c r="H13" s="205">
        <f>'[2]31'!I15</f>
        <v>0</v>
      </c>
      <c r="I13" s="205">
        <f>'[2]31'!J15</f>
        <v>0</v>
      </c>
      <c r="J13" s="205">
        <f>'[2]31'!K15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'[2]31'!B16</f>
        <v>84</v>
      </c>
      <c r="C14" s="205">
        <f>'[2]31'!C16</f>
        <v>0</v>
      </c>
      <c r="D14" s="205">
        <f>'[2]31'!D16</f>
        <v>0</v>
      </c>
      <c r="E14" s="205">
        <f>'[2]31'!E16</f>
        <v>0</v>
      </c>
      <c r="F14" s="15">
        <f t="shared" si="6"/>
        <v>84</v>
      </c>
      <c r="G14" s="204">
        <f>'[2]31'!H16</f>
        <v>39</v>
      </c>
      <c r="H14" s="205">
        <f>'[2]31'!I16</f>
        <v>0</v>
      </c>
      <c r="I14" s="205">
        <f>'[2]31'!J16</f>
        <v>0</v>
      </c>
      <c r="J14" s="205">
        <f>'[2]31'!K16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'[2]31'!B17</f>
        <v>84</v>
      </c>
      <c r="C15" s="205">
        <f>'[2]31'!C17</f>
        <v>0</v>
      </c>
      <c r="D15" s="205">
        <f>'[2]31'!D17</f>
        <v>0</v>
      </c>
      <c r="E15" s="205">
        <f>'[2]31'!E17</f>
        <v>0</v>
      </c>
      <c r="F15" s="15">
        <f t="shared" si="6"/>
        <v>84</v>
      </c>
      <c r="G15" s="204">
        <f>'[2]31'!H17</f>
        <v>39</v>
      </c>
      <c r="H15" s="205">
        <f>'[2]31'!I17</f>
        <v>0</v>
      </c>
      <c r="I15" s="205">
        <f>'[2]31'!J17</f>
        <v>0</v>
      </c>
      <c r="J15" s="205">
        <f>'[2]31'!K17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'[2]31'!B18</f>
        <v>84</v>
      </c>
      <c r="C16" s="205">
        <f>'[2]31'!C18</f>
        <v>0</v>
      </c>
      <c r="D16" s="205">
        <f>'[2]31'!D18</f>
        <v>0</v>
      </c>
      <c r="E16" s="205">
        <f>'[2]31'!E18</f>
        <v>0</v>
      </c>
      <c r="F16" s="15">
        <f t="shared" si="6"/>
        <v>84</v>
      </c>
      <c r="G16" s="204">
        <f>'[2]31'!H18</f>
        <v>39</v>
      </c>
      <c r="H16" s="205">
        <f>'[2]31'!I18</f>
        <v>0</v>
      </c>
      <c r="I16" s="205">
        <f>'[2]31'!J18</f>
        <v>0</v>
      </c>
      <c r="J16" s="205">
        <f>'[2]31'!K18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'[2]31'!B19</f>
        <v>84</v>
      </c>
      <c r="C17" s="205">
        <f>'[2]31'!C19</f>
        <v>0</v>
      </c>
      <c r="D17" s="205">
        <f>'[2]31'!D19</f>
        <v>0</v>
      </c>
      <c r="E17" s="205">
        <f>'[2]31'!E19</f>
        <v>0</v>
      </c>
      <c r="F17" s="15">
        <f t="shared" si="6"/>
        <v>84</v>
      </c>
      <c r="G17" s="204">
        <f>'[2]31'!H19</f>
        <v>39</v>
      </c>
      <c r="H17" s="205">
        <f>'[2]31'!I19</f>
        <v>0</v>
      </c>
      <c r="I17" s="205">
        <f>'[2]31'!J19</f>
        <v>0</v>
      </c>
      <c r="J17" s="205">
        <f>'[2]31'!K19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'[2]31'!B20</f>
        <v>84</v>
      </c>
      <c r="C18" s="205">
        <f>'[2]31'!C20</f>
        <v>0</v>
      </c>
      <c r="D18" s="205">
        <f>'[2]31'!D20</f>
        <v>0</v>
      </c>
      <c r="E18" s="205">
        <f>'[2]31'!E20</f>
        <v>0</v>
      </c>
      <c r="F18" s="15">
        <f t="shared" si="6"/>
        <v>84</v>
      </c>
      <c r="G18" s="204">
        <f>'[2]31'!H20</f>
        <v>39</v>
      </c>
      <c r="H18" s="205">
        <f>'[2]31'!I20</f>
        <v>0</v>
      </c>
      <c r="I18" s="205">
        <f>'[2]31'!J20</f>
        <v>0</v>
      </c>
      <c r="J18" s="205">
        <f>'[2]31'!K20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'[2]31'!B21</f>
        <v>84</v>
      </c>
      <c r="C19" s="205">
        <f>'[2]31'!C21</f>
        <v>0</v>
      </c>
      <c r="D19" s="205">
        <f>'[2]31'!D21</f>
        <v>0</v>
      </c>
      <c r="E19" s="205">
        <f>'[2]31'!E21</f>
        <v>0</v>
      </c>
      <c r="F19" s="15">
        <f t="shared" si="6"/>
        <v>84</v>
      </c>
      <c r="G19" s="204">
        <f>'[2]31'!H21</f>
        <v>39</v>
      </c>
      <c r="H19" s="205">
        <f>'[2]31'!I21</f>
        <v>0</v>
      </c>
      <c r="I19" s="205">
        <f>'[2]31'!J21</f>
        <v>0</v>
      </c>
      <c r="J19" s="205">
        <f>'[2]31'!K21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'[2]31'!B22</f>
        <v>84</v>
      </c>
      <c r="C20" s="205">
        <f>'[2]31'!C22</f>
        <v>0</v>
      </c>
      <c r="D20" s="205">
        <f>'[2]31'!D22</f>
        <v>0</v>
      </c>
      <c r="E20" s="205">
        <f>'[2]31'!E22</f>
        <v>0</v>
      </c>
      <c r="F20" s="15">
        <f t="shared" si="6"/>
        <v>84</v>
      </c>
      <c r="G20" s="204">
        <f>'[2]31'!H22</f>
        <v>39</v>
      </c>
      <c r="H20" s="205">
        <f>'[2]31'!I22</f>
        <v>0</v>
      </c>
      <c r="I20" s="205">
        <f>'[2]31'!J22</f>
        <v>0</v>
      </c>
      <c r="J20" s="205">
        <f>'[2]31'!K22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'[2]31'!B23</f>
        <v>84</v>
      </c>
      <c r="C21" s="205">
        <f>'[2]31'!C23</f>
        <v>0</v>
      </c>
      <c r="D21" s="205">
        <f>'[2]31'!D23</f>
        <v>0</v>
      </c>
      <c r="E21" s="205">
        <f>'[2]31'!E23</f>
        <v>0</v>
      </c>
      <c r="F21" s="15">
        <f t="shared" si="6"/>
        <v>84</v>
      </c>
      <c r="G21" s="204">
        <f>'[2]31'!H23</f>
        <v>39</v>
      </c>
      <c r="H21" s="205">
        <f>'[2]31'!I23</f>
        <v>0</v>
      </c>
      <c r="I21" s="205">
        <f>'[2]31'!J23</f>
        <v>0</v>
      </c>
      <c r="J21" s="205">
        <f>'[2]31'!K23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'[2]31'!B24</f>
        <v>84</v>
      </c>
      <c r="C22" s="205">
        <f>'[2]31'!C24</f>
        <v>0</v>
      </c>
      <c r="D22" s="205">
        <f>'[2]31'!D24</f>
        <v>0</v>
      </c>
      <c r="E22" s="205">
        <f>'[2]31'!E24</f>
        <v>0</v>
      </c>
      <c r="F22" s="15">
        <f t="shared" si="6"/>
        <v>84</v>
      </c>
      <c r="G22" s="204">
        <f>'[2]31'!H24</f>
        <v>39</v>
      </c>
      <c r="H22" s="205">
        <f>'[2]31'!I24</f>
        <v>0</v>
      </c>
      <c r="I22" s="205">
        <f>'[2]31'!J24</f>
        <v>0</v>
      </c>
      <c r="J22" s="205">
        <f>'[2]31'!K24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'[2]31'!B25</f>
        <v>84</v>
      </c>
      <c r="C23" s="205">
        <f>'[2]31'!C25</f>
        <v>0</v>
      </c>
      <c r="D23" s="205">
        <f>'[2]31'!D25</f>
        <v>0</v>
      </c>
      <c r="E23" s="205">
        <f>'[2]31'!E25</f>
        <v>0</v>
      </c>
      <c r="F23" s="15">
        <f t="shared" si="6"/>
        <v>84</v>
      </c>
      <c r="G23" s="204">
        <f>'[2]31'!H25</f>
        <v>39</v>
      </c>
      <c r="H23" s="205">
        <f>'[2]31'!I25</f>
        <v>0</v>
      </c>
      <c r="I23" s="205">
        <f>'[2]31'!J25</f>
        <v>0</v>
      </c>
      <c r="J23" s="205">
        <f>'[2]31'!K25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'[2]31'!B26</f>
        <v>84</v>
      </c>
      <c r="C24" s="205">
        <f>'[2]31'!C26</f>
        <v>0</v>
      </c>
      <c r="D24" s="205">
        <f>'[2]31'!D26</f>
        <v>0</v>
      </c>
      <c r="E24" s="205">
        <f>'[2]31'!E26</f>
        <v>0</v>
      </c>
      <c r="F24" s="15">
        <f t="shared" si="6"/>
        <v>84</v>
      </c>
      <c r="G24" s="204">
        <f>'[2]31'!H26</f>
        <v>39</v>
      </c>
      <c r="H24" s="205">
        <f>'[2]31'!I26</f>
        <v>0</v>
      </c>
      <c r="I24" s="205">
        <f>'[2]31'!J26</f>
        <v>0</v>
      </c>
      <c r="J24" s="205">
        <f>'[2]31'!K26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'[2]31'!B27</f>
        <v>84</v>
      </c>
      <c r="C25" s="205">
        <f>'[2]31'!C27</f>
        <v>0</v>
      </c>
      <c r="D25" s="205">
        <f>'[2]31'!D27</f>
        <v>0</v>
      </c>
      <c r="E25" s="205">
        <f>'[2]31'!E27</f>
        <v>0</v>
      </c>
      <c r="F25" s="15">
        <f t="shared" si="6"/>
        <v>84</v>
      </c>
      <c r="G25" s="204">
        <f>'[2]31'!H27</f>
        <v>39</v>
      </c>
      <c r="H25" s="205">
        <f>'[2]31'!I27</f>
        <v>0</v>
      </c>
      <c r="I25" s="205">
        <f>'[2]31'!J27</f>
        <v>0</v>
      </c>
      <c r="J25" s="205">
        <f>'[2]31'!K27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'[2]31'!B28</f>
        <v>84</v>
      </c>
      <c r="C26" s="205">
        <f>'[2]31'!C28</f>
        <v>0</v>
      </c>
      <c r="D26" s="205">
        <f>'[2]31'!D28</f>
        <v>0</v>
      </c>
      <c r="E26" s="205">
        <f>'[2]31'!E28</f>
        <v>0</v>
      </c>
      <c r="F26" s="15">
        <f t="shared" si="6"/>
        <v>84</v>
      </c>
      <c r="G26" s="204">
        <f>'[2]31'!H28</f>
        <v>39</v>
      </c>
      <c r="H26" s="205">
        <f>'[2]31'!I28</f>
        <v>0</v>
      </c>
      <c r="I26" s="205">
        <f>'[2]31'!J28</f>
        <v>0</v>
      </c>
      <c r="J26" s="205">
        <f>'[2]31'!K28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'[2]31'!B29</f>
        <v>84</v>
      </c>
      <c r="C27" s="205">
        <f>'[2]31'!C29</f>
        <v>0</v>
      </c>
      <c r="D27" s="205">
        <f>'[2]31'!D29</f>
        <v>0</v>
      </c>
      <c r="E27" s="205">
        <f>'[2]31'!E29</f>
        <v>0</v>
      </c>
      <c r="F27" s="15">
        <f t="shared" si="6"/>
        <v>84</v>
      </c>
      <c r="G27" s="204">
        <f>'[2]31'!H29</f>
        <v>39</v>
      </c>
      <c r="H27" s="205">
        <f>'[2]31'!I29</f>
        <v>0</v>
      </c>
      <c r="I27" s="205">
        <f>'[2]31'!J29</f>
        <v>0</v>
      </c>
      <c r="J27" s="205">
        <f>'[2]31'!K29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'[2]31'!B30</f>
        <v>84</v>
      </c>
      <c r="C28" s="205">
        <f>'[2]31'!C30</f>
        <v>0</v>
      </c>
      <c r="D28" s="205">
        <f>'[2]31'!D30</f>
        <v>0</v>
      </c>
      <c r="E28" s="205">
        <f>'[2]31'!E30</f>
        <v>0</v>
      </c>
      <c r="F28" s="15">
        <f t="shared" si="6"/>
        <v>84</v>
      </c>
      <c r="G28" s="204">
        <f>'[2]31'!H30</f>
        <v>39</v>
      </c>
      <c r="H28" s="205">
        <f>'[2]31'!I30</f>
        <v>0</v>
      </c>
      <c r="I28" s="205">
        <f>'[2]31'!J30</f>
        <v>0</v>
      </c>
      <c r="J28" s="205">
        <f>'[2]31'!K30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'[2]31'!B31</f>
        <v>84</v>
      </c>
      <c r="C29" s="205">
        <f>'[2]31'!C31</f>
        <v>0</v>
      </c>
      <c r="D29" s="205">
        <f>'[2]31'!D31</f>
        <v>0</v>
      </c>
      <c r="E29" s="205">
        <f>'[2]31'!E31</f>
        <v>0</v>
      </c>
      <c r="F29" s="15">
        <f t="shared" si="6"/>
        <v>84</v>
      </c>
      <c r="G29" s="204">
        <f>'[2]31'!H31</f>
        <v>39</v>
      </c>
      <c r="H29" s="205">
        <f>'[2]31'!I31</f>
        <v>0</v>
      </c>
      <c r="I29" s="205">
        <f>'[2]31'!J31</f>
        <v>0</v>
      </c>
      <c r="J29" s="205">
        <f>'[2]31'!K31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'[2]31'!B32</f>
        <v>84</v>
      </c>
      <c r="C30" s="205">
        <f>'[2]31'!C32</f>
        <v>0</v>
      </c>
      <c r="D30" s="205">
        <f>'[2]31'!D32</f>
        <v>0</v>
      </c>
      <c r="E30" s="205">
        <f>'[2]31'!E32</f>
        <v>0</v>
      </c>
      <c r="F30" s="15">
        <f t="shared" si="6"/>
        <v>84</v>
      </c>
      <c r="G30" s="204">
        <f>'[2]31'!H32</f>
        <v>39</v>
      </c>
      <c r="H30" s="205">
        <f>'[2]31'!I32</f>
        <v>0</v>
      </c>
      <c r="I30" s="205">
        <f>'[2]31'!J32</f>
        <v>0</v>
      </c>
      <c r="J30" s="205">
        <f>'[2]31'!K32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'[2]31'!B33</f>
        <v>84</v>
      </c>
      <c r="C31" s="205">
        <f>'[2]31'!C33</f>
        <v>0</v>
      </c>
      <c r="D31" s="205">
        <f>'[2]31'!D33</f>
        <v>0</v>
      </c>
      <c r="E31" s="205">
        <f>'[2]31'!E33</f>
        <v>0</v>
      </c>
      <c r="F31" s="15">
        <f t="shared" si="6"/>
        <v>84</v>
      </c>
      <c r="G31" s="204">
        <f>'[2]31'!H33</f>
        <v>39</v>
      </c>
      <c r="H31" s="205">
        <f>'[2]31'!I33</f>
        <v>0</v>
      </c>
      <c r="I31" s="205">
        <f>'[2]31'!J33</f>
        <v>0</v>
      </c>
      <c r="J31" s="205">
        <f>'[2]31'!K33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'[2]31'!B34</f>
        <v>84</v>
      </c>
      <c r="C32" s="205">
        <f>'[2]31'!C34</f>
        <v>0</v>
      </c>
      <c r="D32" s="205">
        <f>'[2]31'!D34</f>
        <v>0</v>
      </c>
      <c r="E32" s="205">
        <f>'[2]31'!E34</f>
        <v>0</v>
      </c>
      <c r="F32" s="15">
        <f t="shared" si="6"/>
        <v>84</v>
      </c>
      <c r="G32" s="204">
        <f>'[2]31'!H34</f>
        <v>39</v>
      </c>
      <c r="H32" s="205">
        <f>'[2]31'!I34</f>
        <v>0</v>
      </c>
      <c r="I32" s="205">
        <f>'[2]31'!J34</f>
        <v>0</v>
      </c>
      <c r="J32" s="205">
        <f>'[2]31'!K34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'[2]31'!B35</f>
        <v>84</v>
      </c>
      <c r="C33" s="205">
        <f>'[2]31'!C35</f>
        <v>0</v>
      </c>
      <c r="D33" s="205">
        <f>'[2]31'!D35</f>
        <v>0</v>
      </c>
      <c r="E33" s="205">
        <f>'[2]31'!E35</f>
        <v>0</v>
      </c>
      <c r="F33" s="15">
        <f t="shared" si="6"/>
        <v>84</v>
      </c>
      <c r="G33" s="204">
        <f>'[2]31'!H35</f>
        <v>39</v>
      </c>
      <c r="H33" s="205">
        <f>'[2]31'!I35</f>
        <v>0</v>
      </c>
      <c r="I33" s="205">
        <f>'[2]31'!J35</f>
        <v>0</v>
      </c>
      <c r="J33" s="205">
        <f>'[2]31'!K35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'[2]31'!B36</f>
        <v>84</v>
      </c>
      <c r="C34" s="205">
        <f>'[2]31'!C36</f>
        <v>0</v>
      </c>
      <c r="D34" s="205">
        <f>'[2]31'!D36</f>
        <v>0</v>
      </c>
      <c r="E34" s="205">
        <f>'[2]31'!E36</f>
        <v>0</v>
      </c>
      <c r="F34" s="15">
        <f t="shared" si="6"/>
        <v>84</v>
      </c>
      <c r="G34" s="204">
        <f>'[2]31'!H36</f>
        <v>39</v>
      </c>
      <c r="H34" s="205">
        <f>'[2]31'!I36</f>
        <v>0</v>
      </c>
      <c r="I34" s="205">
        <f>'[2]31'!J36</f>
        <v>0</v>
      </c>
      <c r="J34" s="205">
        <f>'[2]31'!K36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'[2]31'!B37</f>
        <v>84</v>
      </c>
      <c r="C35" s="205">
        <f>'[2]31'!C37</f>
        <v>0</v>
      </c>
      <c r="D35" s="205">
        <f>'[2]31'!D37</f>
        <v>0</v>
      </c>
      <c r="E35" s="205">
        <f>'[2]31'!E37</f>
        <v>0</v>
      </c>
      <c r="F35" s="15">
        <f t="shared" si="6"/>
        <v>84</v>
      </c>
      <c r="G35" s="204">
        <f>'[2]31'!H37</f>
        <v>39</v>
      </c>
      <c r="H35" s="205">
        <f>'[2]31'!I37</f>
        <v>0</v>
      </c>
      <c r="I35" s="205">
        <f>'[2]31'!J37</f>
        <v>0</v>
      </c>
      <c r="J35" s="205">
        <f>'[2]31'!K37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'[2]31'!B38</f>
        <v>84</v>
      </c>
      <c r="C36" s="205">
        <f>'[2]31'!C38</f>
        <v>0</v>
      </c>
      <c r="D36" s="205">
        <f>'[2]31'!D38</f>
        <v>0</v>
      </c>
      <c r="E36" s="205">
        <f>'[2]31'!E38</f>
        <v>0</v>
      </c>
      <c r="F36" s="15">
        <f t="shared" si="6"/>
        <v>84</v>
      </c>
      <c r="G36" s="204">
        <f>'[2]31'!H38</f>
        <v>39</v>
      </c>
      <c r="H36" s="205">
        <f>'[2]31'!I38</f>
        <v>0</v>
      </c>
      <c r="I36" s="205">
        <f>'[2]31'!J38</f>
        <v>0</v>
      </c>
      <c r="J36" s="205">
        <f>'[2]31'!K38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'[2]31'!B39</f>
        <v>84</v>
      </c>
      <c r="C37" s="205">
        <f>'[2]31'!C39</f>
        <v>0</v>
      </c>
      <c r="D37" s="205">
        <f>'[2]31'!D39</f>
        <v>0</v>
      </c>
      <c r="E37" s="205">
        <f>'[2]31'!E39</f>
        <v>0</v>
      </c>
      <c r="F37" s="15">
        <f t="shared" si="6"/>
        <v>84</v>
      </c>
      <c r="G37" s="204">
        <f>'[2]31'!H39</f>
        <v>39</v>
      </c>
      <c r="H37" s="205">
        <f>'[2]31'!I39</f>
        <v>0</v>
      </c>
      <c r="I37" s="205">
        <f>'[2]31'!J39</f>
        <v>0</v>
      </c>
      <c r="J37" s="205">
        <f>'[2]31'!K39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'[2]31'!B40</f>
        <v>84</v>
      </c>
      <c r="C38" s="205">
        <f>'[2]31'!C40</f>
        <v>0</v>
      </c>
      <c r="D38" s="205">
        <f>'[2]31'!D40</f>
        <v>0</v>
      </c>
      <c r="E38" s="205">
        <f>'[2]31'!E40</f>
        <v>0</v>
      </c>
      <c r="F38" s="15">
        <f t="shared" si="6"/>
        <v>84</v>
      </c>
      <c r="G38" s="204">
        <f>'[2]31'!H40</f>
        <v>39</v>
      </c>
      <c r="H38" s="205">
        <f>'[2]31'!I40</f>
        <v>0</v>
      </c>
      <c r="I38" s="205">
        <f>'[2]31'!J40</f>
        <v>0</v>
      </c>
      <c r="J38" s="205">
        <f>'[2]31'!K40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'[2]31'!B41</f>
        <v>84</v>
      </c>
      <c r="C39" s="205">
        <f>'[2]31'!C41</f>
        <v>0</v>
      </c>
      <c r="D39" s="205">
        <f>'[2]31'!D41</f>
        <v>0</v>
      </c>
      <c r="E39" s="205">
        <f>'[2]31'!E41</f>
        <v>0</v>
      </c>
      <c r="F39" s="15">
        <f t="shared" si="6"/>
        <v>84</v>
      </c>
      <c r="G39" s="204">
        <f>'[2]31'!H41</f>
        <v>39</v>
      </c>
      <c r="H39" s="205">
        <f>'[2]31'!I41</f>
        <v>0</v>
      </c>
      <c r="I39" s="205">
        <f>'[2]31'!J41</f>
        <v>0</v>
      </c>
      <c r="J39" s="205">
        <f>'[2]31'!K41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'[2]31'!B42</f>
        <v>84</v>
      </c>
      <c r="C40" s="205">
        <f>'[2]31'!C42</f>
        <v>0</v>
      </c>
      <c r="D40" s="205">
        <f>'[2]31'!D42</f>
        <v>0</v>
      </c>
      <c r="E40" s="205">
        <f>'[2]31'!E42</f>
        <v>0</v>
      </c>
      <c r="F40" s="15">
        <f t="shared" si="6"/>
        <v>84</v>
      </c>
      <c r="G40" s="204">
        <f>'[2]31'!H42</f>
        <v>38</v>
      </c>
      <c r="H40" s="205">
        <f>'[2]31'!I42</f>
        <v>0</v>
      </c>
      <c r="I40" s="205">
        <f>'[2]31'!J42</f>
        <v>0</v>
      </c>
      <c r="J40" s="205">
        <f>'[2]31'!K42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'[2]31'!B43</f>
        <v>84</v>
      </c>
      <c r="C41" s="205">
        <f>'[2]31'!C43</f>
        <v>0</v>
      </c>
      <c r="D41" s="205">
        <f>'[2]31'!D43</f>
        <v>0</v>
      </c>
      <c r="E41" s="205">
        <f>'[2]31'!E43</f>
        <v>0</v>
      </c>
      <c r="F41" s="15">
        <f t="shared" si="6"/>
        <v>84</v>
      </c>
      <c r="G41" s="204">
        <f>'[2]31'!H43</f>
        <v>38</v>
      </c>
      <c r="H41" s="205">
        <f>'[2]31'!I43</f>
        <v>0</v>
      </c>
      <c r="I41" s="205">
        <f>'[2]31'!J43</f>
        <v>0</v>
      </c>
      <c r="J41" s="205">
        <f>'[2]31'!K43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'[2]31'!B44</f>
        <v>84</v>
      </c>
      <c r="C42" s="205">
        <f>'[2]31'!C44</f>
        <v>0</v>
      </c>
      <c r="D42" s="205">
        <f>'[2]31'!D44</f>
        <v>0</v>
      </c>
      <c r="E42" s="205">
        <f>'[2]31'!E44</f>
        <v>0</v>
      </c>
      <c r="F42" s="15">
        <f t="shared" si="6"/>
        <v>84</v>
      </c>
      <c r="G42" s="204">
        <f>'[2]31'!H44</f>
        <v>38</v>
      </c>
      <c r="H42" s="205">
        <f>'[2]31'!I44</f>
        <v>0</v>
      </c>
      <c r="I42" s="205">
        <f>'[2]31'!J44</f>
        <v>0</v>
      </c>
      <c r="J42" s="205">
        <f>'[2]31'!K44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'[2]31'!B45</f>
        <v>84</v>
      </c>
      <c r="C43" s="205">
        <f>'[2]31'!C45</f>
        <v>0</v>
      </c>
      <c r="D43" s="205">
        <f>'[2]31'!D45</f>
        <v>0</v>
      </c>
      <c r="E43" s="205">
        <f>'[2]31'!E45</f>
        <v>0</v>
      </c>
      <c r="F43" s="15">
        <f t="shared" si="6"/>
        <v>84</v>
      </c>
      <c r="G43" s="204">
        <f>'[2]31'!H45</f>
        <v>38</v>
      </c>
      <c r="H43" s="205">
        <f>'[2]31'!I45</f>
        <v>0</v>
      </c>
      <c r="I43" s="205">
        <f>'[2]31'!J45</f>
        <v>0</v>
      </c>
      <c r="J43" s="205">
        <f>'[2]31'!K45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'[2]31'!B46</f>
        <v>84</v>
      </c>
      <c r="C44" s="205">
        <f>'[2]31'!C46</f>
        <v>0</v>
      </c>
      <c r="D44" s="205">
        <f>'[2]31'!D46</f>
        <v>0</v>
      </c>
      <c r="E44" s="205">
        <f>'[2]31'!E46</f>
        <v>0</v>
      </c>
      <c r="F44" s="15">
        <f t="shared" si="6"/>
        <v>84</v>
      </c>
      <c r="G44" s="204">
        <f>'[2]31'!H46</f>
        <v>38</v>
      </c>
      <c r="H44" s="205">
        <f>'[2]31'!I46</f>
        <v>0</v>
      </c>
      <c r="I44" s="205">
        <f>'[2]31'!J46</f>
        <v>0</v>
      </c>
      <c r="J44" s="205">
        <f>'[2]31'!K46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'[2]31'!B47</f>
        <v>84</v>
      </c>
      <c r="C45" s="205">
        <f>'[2]31'!C47</f>
        <v>0</v>
      </c>
      <c r="D45" s="205">
        <f>'[2]31'!D47</f>
        <v>0</v>
      </c>
      <c r="E45" s="205">
        <f>'[2]31'!E47</f>
        <v>0</v>
      </c>
      <c r="F45" s="15">
        <f t="shared" si="6"/>
        <v>84</v>
      </c>
      <c r="G45" s="204">
        <f>'[2]31'!H47</f>
        <v>38</v>
      </c>
      <c r="H45" s="205">
        <f>'[2]31'!I47</f>
        <v>0</v>
      </c>
      <c r="I45" s="205">
        <f>'[2]31'!J47</f>
        <v>0</v>
      </c>
      <c r="J45" s="205">
        <f>'[2]31'!K47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'[2]31'!B48</f>
        <v>84</v>
      </c>
      <c r="C46" s="205">
        <f>'[2]31'!C48</f>
        <v>0</v>
      </c>
      <c r="D46" s="205">
        <f>'[2]31'!D48</f>
        <v>0</v>
      </c>
      <c r="E46" s="205">
        <f>'[2]31'!E48</f>
        <v>0</v>
      </c>
      <c r="F46" s="15">
        <f t="shared" si="6"/>
        <v>84</v>
      </c>
      <c r="G46" s="204">
        <f>'[2]31'!H48</f>
        <v>38</v>
      </c>
      <c r="H46" s="205">
        <f>'[2]31'!I48</f>
        <v>0</v>
      </c>
      <c r="I46" s="205">
        <f>'[2]31'!J48</f>
        <v>0</v>
      </c>
      <c r="J46" s="205">
        <f>'[2]31'!K48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'[2]31'!B49</f>
        <v>84</v>
      </c>
      <c r="C47" s="205">
        <f>'[2]31'!C49</f>
        <v>0</v>
      </c>
      <c r="D47" s="205">
        <f>'[2]31'!D49</f>
        <v>0</v>
      </c>
      <c r="E47" s="205">
        <f>'[2]31'!E49</f>
        <v>0</v>
      </c>
      <c r="F47" s="15">
        <f t="shared" si="6"/>
        <v>84</v>
      </c>
      <c r="G47" s="204">
        <f>'[2]31'!H49</f>
        <v>38</v>
      </c>
      <c r="H47" s="205">
        <f>'[2]31'!I49</f>
        <v>0</v>
      </c>
      <c r="I47" s="205">
        <f>'[2]31'!J49</f>
        <v>0</v>
      </c>
      <c r="J47" s="205">
        <f>'[2]31'!K49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'[2]31'!B50</f>
        <v>84</v>
      </c>
      <c r="C48" s="205">
        <f>'[2]31'!C50</f>
        <v>0</v>
      </c>
      <c r="D48" s="205">
        <f>'[2]31'!D50</f>
        <v>0</v>
      </c>
      <c r="E48" s="205">
        <f>'[2]31'!E50</f>
        <v>0</v>
      </c>
      <c r="F48" s="15">
        <f t="shared" si="6"/>
        <v>84</v>
      </c>
      <c r="G48" s="204">
        <f>'[2]31'!H50</f>
        <v>38</v>
      </c>
      <c r="H48" s="205">
        <f>'[2]31'!I50</f>
        <v>0</v>
      </c>
      <c r="I48" s="205">
        <f>'[2]31'!J50</f>
        <v>0</v>
      </c>
      <c r="J48" s="205">
        <f>'[2]31'!K50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'[2]31'!B51</f>
        <v>84</v>
      </c>
      <c r="C49" s="205">
        <f>'[2]31'!C51</f>
        <v>0</v>
      </c>
      <c r="D49" s="205">
        <f>'[2]31'!D51</f>
        <v>0</v>
      </c>
      <c r="E49" s="205">
        <f>'[2]31'!E51</f>
        <v>0</v>
      </c>
      <c r="F49" s="15">
        <f t="shared" si="6"/>
        <v>84</v>
      </c>
      <c r="G49" s="204">
        <f>'[2]31'!H51</f>
        <v>38</v>
      </c>
      <c r="H49" s="205">
        <f>'[2]31'!I51</f>
        <v>0</v>
      </c>
      <c r="I49" s="205">
        <f>'[2]31'!J51</f>
        <v>0</v>
      </c>
      <c r="J49" s="205">
        <f>'[2]31'!K51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'[2]31'!B52</f>
        <v>84</v>
      </c>
      <c r="C50" s="205">
        <f>'[2]31'!C52</f>
        <v>0</v>
      </c>
      <c r="D50" s="205">
        <f>'[2]31'!D52</f>
        <v>0</v>
      </c>
      <c r="E50" s="205">
        <f>'[2]31'!E52</f>
        <v>0</v>
      </c>
      <c r="F50" s="15">
        <f t="shared" si="6"/>
        <v>84</v>
      </c>
      <c r="G50" s="204">
        <f>'[2]31'!H52</f>
        <v>38</v>
      </c>
      <c r="H50" s="205">
        <f>'[2]31'!I52</f>
        <v>0</v>
      </c>
      <c r="I50" s="205">
        <f>'[2]31'!J52</f>
        <v>0</v>
      </c>
      <c r="J50" s="205">
        <f>'[2]31'!K52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'[2]31'!B53</f>
        <v>84</v>
      </c>
      <c r="C51" s="205">
        <f>'[2]31'!C53</f>
        <v>0</v>
      </c>
      <c r="D51" s="205">
        <f>'[2]31'!D53</f>
        <v>0</v>
      </c>
      <c r="E51" s="205">
        <f>'[2]31'!E53</f>
        <v>0</v>
      </c>
      <c r="F51" s="15">
        <f t="shared" si="6"/>
        <v>84</v>
      </c>
      <c r="G51" s="204">
        <f>'[2]31'!H53</f>
        <v>38</v>
      </c>
      <c r="H51" s="205">
        <f>'[2]31'!I53</f>
        <v>0</v>
      </c>
      <c r="I51" s="205">
        <f>'[2]31'!J53</f>
        <v>0</v>
      </c>
      <c r="J51" s="205">
        <f>'[2]31'!K53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'[2]31'!B54</f>
        <v>84</v>
      </c>
      <c r="C52" s="205">
        <f>'[2]31'!C54</f>
        <v>0</v>
      </c>
      <c r="D52" s="205">
        <f>'[2]31'!D54</f>
        <v>0</v>
      </c>
      <c r="E52" s="205">
        <f>'[2]31'!E54</f>
        <v>0</v>
      </c>
      <c r="F52" s="15">
        <f t="shared" si="6"/>
        <v>84</v>
      </c>
      <c r="G52" s="204">
        <f>'[2]31'!H54</f>
        <v>38</v>
      </c>
      <c r="H52" s="205">
        <f>'[2]31'!I54</f>
        <v>0</v>
      </c>
      <c r="I52" s="205">
        <f>'[2]31'!J54</f>
        <v>0</v>
      </c>
      <c r="J52" s="205">
        <f>'[2]31'!K54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'[2]31'!B55</f>
        <v>84</v>
      </c>
      <c r="C53" s="205">
        <f>'[2]31'!C55</f>
        <v>0</v>
      </c>
      <c r="D53" s="205">
        <f>'[2]31'!D55</f>
        <v>0</v>
      </c>
      <c r="E53" s="205">
        <f>'[2]31'!E55</f>
        <v>0</v>
      </c>
      <c r="F53" s="15">
        <f t="shared" si="6"/>
        <v>84</v>
      </c>
      <c r="G53" s="204">
        <f>'[2]31'!H55</f>
        <v>38</v>
      </c>
      <c r="H53" s="205">
        <f>'[2]31'!I55</f>
        <v>0</v>
      </c>
      <c r="I53" s="205">
        <f>'[2]31'!J55</f>
        <v>0</v>
      </c>
      <c r="J53" s="205">
        <f>'[2]31'!K55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'[2]31'!B56</f>
        <v>84</v>
      </c>
      <c r="C54" s="205">
        <f>'[2]31'!C56</f>
        <v>0</v>
      </c>
      <c r="D54" s="205">
        <f>'[2]31'!D56</f>
        <v>0</v>
      </c>
      <c r="E54" s="205">
        <f>'[2]31'!E56</f>
        <v>0</v>
      </c>
      <c r="F54" s="15">
        <f t="shared" si="6"/>
        <v>84</v>
      </c>
      <c r="G54" s="204">
        <f>'[2]31'!H56</f>
        <v>37</v>
      </c>
      <c r="H54" s="205">
        <f>'[2]31'!I56</f>
        <v>0</v>
      </c>
      <c r="I54" s="205">
        <f>'[2]31'!J56</f>
        <v>0</v>
      </c>
      <c r="J54" s="205">
        <f>'[2]31'!K56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'[2]31'!B57</f>
        <v>84</v>
      </c>
      <c r="C55" s="205">
        <f>'[2]31'!C57</f>
        <v>0</v>
      </c>
      <c r="D55" s="205">
        <f>'[2]31'!D57</f>
        <v>0</v>
      </c>
      <c r="E55" s="205">
        <f>'[2]31'!E57</f>
        <v>0</v>
      </c>
      <c r="F55" s="15">
        <f t="shared" si="6"/>
        <v>84</v>
      </c>
      <c r="G55" s="204">
        <f>'[2]31'!H57</f>
        <v>37</v>
      </c>
      <c r="H55" s="205">
        <f>'[2]31'!I57</f>
        <v>0</v>
      </c>
      <c r="I55" s="205">
        <f>'[2]31'!J57</f>
        <v>0</v>
      </c>
      <c r="J55" s="205">
        <f>'[2]31'!K57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'[2]31'!B58</f>
        <v>84</v>
      </c>
      <c r="C56" s="205">
        <f>'[2]31'!C58</f>
        <v>0</v>
      </c>
      <c r="D56" s="205">
        <f>'[2]31'!D58</f>
        <v>0</v>
      </c>
      <c r="E56" s="205">
        <f>'[2]31'!E58</f>
        <v>0</v>
      </c>
      <c r="F56" s="15">
        <f t="shared" si="6"/>
        <v>84</v>
      </c>
      <c r="G56" s="204">
        <f>'[2]31'!H58</f>
        <v>37</v>
      </c>
      <c r="H56" s="205">
        <f>'[2]31'!I58</f>
        <v>0</v>
      </c>
      <c r="I56" s="205">
        <f>'[2]31'!J58</f>
        <v>0</v>
      </c>
      <c r="J56" s="205">
        <f>'[2]31'!K58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'[2]31'!B59</f>
        <v>84</v>
      </c>
      <c r="C57" s="205">
        <f>'[2]31'!C59</f>
        <v>0</v>
      </c>
      <c r="D57" s="205">
        <f>'[2]31'!D59</f>
        <v>0</v>
      </c>
      <c r="E57" s="205">
        <f>'[2]31'!E59</f>
        <v>0</v>
      </c>
      <c r="F57" s="15">
        <f t="shared" si="6"/>
        <v>84</v>
      </c>
      <c r="G57" s="204">
        <f>'[2]31'!H59</f>
        <v>37</v>
      </c>
      <c r="H57" s="205">
        <f>'[2]31'!I59</f>
        <v>0</v>
      </c>
      <c r="I57" s="205">
        <f>'[2]31'!J59</f>
        <v>0</v>
      </c>
      <c r="J57" s="205">
        <f>'[2]31'!K59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'[2]31'!B60</f>
        <v>84</v>
      </c>
      <c r="C58" s="205">
        <f>'[2]31'!C60</f>
        <v>0</v>
      </c>
      <c r="D58" s="205">
        <f>'[2]31'!D60</f>
        <v>0</v>
      </c>
      <c r="E58" s="205">
        <f>'[2]31'!E60</f>
        <v>0</v>
      </c>
      <c r="F58" s="15">
        <f t="shared" si="6"/>
        <v>84</v>
      </c>
      <c r="G58" s="204">
        <f>'[2]31'!H60</f>
        <v>37</v>
      </c>
      <c r="H58" s="205">
        <f>'[2]31'!I60</f>
        <v>0</v>
      </c>
      <c r="I58" s="205">
        <f>'[2]31'!J60</f>
        <v>0</v>
      </c>
      <c r="J58" s="205">
        <f>'[2]31'!K60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'[2]31'!B61</f>
        <v>84</v>
      </c>
      <c r="C59" s="205">
        <f>'[2]31'!C61</f>
        <v>0</v>
      </c>
      <c r="D59" s="205">
        <f>'[2]31'!D61</f>
        <v>0</v>
      </c>
      <c r="E59" s="205">
        <f>'[2]31'!E61</f>
        <v>0</v>
      </c>
      <c r="F59" s="15">
        <f t="shared" si="6"/>
        <v>84</v>
      </c>
      <c r="G59" s="204">
        <f>'[2]31'!H61</f>
        <v>37</v>
      </c>
      <c r="H59" s="205">
        <f>'[2]31'!I61</f>
        <v>0</v>
      </c>
      <c r="I59" s="205">
        <f>'[2]31'!J61</f>
        <v>0</v>
      </c>
      <c r="J59" s="205">
        <f>'[2]31'!K61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'[2]31'!B62</f>
        <v>84</v>
      </c>
      <c r="C60" s="205">
        <f>'[2]31'!C62</f>
        <v>0</v>
      </c>
      <c r="D60" s="205">
        <f>'[2]31'!D62</f>
        <v>0</v>
      </c>
      <c r="E60" s="205">
        <f>'[2]31'!E62</f>
        <v>0</v>
      </c>
      <c r="F60" s="15">
        <f t="shared" si="6"/>
        <v>84</v>
      </c>
      <c r="G60" s="204">
        <f>'[2]31'!H62</f>
        <v>37</v>
      </c>
      <c r="H60" s="205">
        <f>'[2]31'!I62</f>
        <v>0</v>
      </c>
      <c r="I60" s="205">
        <f>'[2]31'!J62</f>
        <v>0</v>
      </c>
      <c r="J60" s="205">
        <f>'[2]31'!K62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'[2]31'!B63</f>
        <v>84</v>
      </c>
      <c r="C61" s="205">
        <f>'[2]31'!C63</f>
        <v>0</v>
      </c>
      <c r="D61" s="205">
        <f>'[2]31'!D63</f>
        <v>0</v>
      </c>
      <c r="E61" s="205">
        <f>'[2]31'!E63</f>
        <v>0</v>
      </c>
      <c r="F61" s="15">
        <f t="shared" si="6"/>
        <v>84</v>
      </c>
      <c r="G61" s="204">
        <f>'[2]31'!H63</f>
        <v>37</v>
      </c>
      <c r="H61" s="205">
        <f>'[2]31'!I63</f>
        <v>0</v>
      </c>
      <c r="I61" s="205">
        <f>'[2]31'!J63</f>
        <v>0</v>
      </c>
      <c r="J61" s="205">
        <f>'[2]31'!K63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'[2]31'!B64</f>
        <v>84</v>
      </c>
      <c r="C62" s="205">
        <f>'[2]31'!C64</f>
        <v>0</v>
      </c>
      <c r="D62" s="205">
        <f>'[2]31'!D64</f>
        <v>0</v>
      </c>
      <c r="E62" s="205">
        <f>'[2]31'!E64</f>
        <v>0</v>
      </c>
      <c r="F62" s="15">
        <f t="shared" si="6"/>
        <v>84</v>
      </c>
      <c r="G62" s="204">
        <f>'[2]31'!H64</f>
        <v>37</v>
      </c>
      <c r="H62" s="205">
        <f>'[2]31'!I64</f>
        <v>0</v>
      </c>
      <c r="I62" s="205">
        <f>'[2]31'!J64</f>
        <v>0</v>
      </c>
      <c r="J62" s="205">
        <f>'[2]31'!K64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'[2]31'!B65</f>
        <v>84</v>
      </c>
      <c r="C63" s="205">
        <f>'[2]31'!C65</f>
        <v>0</v>
      </c>
      <c r="D63" s="205">
        <f>'[2]31'!D65</f>
        <v>0</v>
      </c>
      <c r="E63" s="205">
        <f>'[2]31'!E65</f>
        <v>0</v>
      </c>
      <c r="F63" s="15">
        <f t="shared" si="6"/>
        <v>84</v>
      </c>
      <c r="G63" s="204">
        <f>'[2]31'!H65</f>
        <v>37</v>
      </c>
      <c r="H63" s="205">
        <f>'[2]31'!I65</f>
        <v>0</v>
      </c>
      <c r="I63" s="205">
        <f>'[2]31'!J65</f>
        <v>0</v>
      </c>
      <c r="J63" s="205">
        <f>'[2]31'!K65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'[2]31'!B66</f>
        <v>84</v>
      </c>
      <c r="C64" s="205">
        <f>'[2]31'!C66</f>
        <v>0</v>
      </c>
      <c r="D64" s="205">
        <f>'[2]31'!D66</f>
        <v>0</v>
      </c>
      <c r="E64" s="205">
        <f>'[2]31'!E66</f>
        <v>0</v>
      </c>
      <c r="F64" s="15">
        <f t="shared" si="6"/>
        <v>84</v>
      </c>
      <c r="G64" s="204">
        <f>'[2]31'!H66</f>
        <v>37</v>
      </c>
      <c r="H64" s="205">
        <f>'[2]31'!I66</f>
        <v>0</v>
      </c>
      <c r="I64" s="205">
        <f>'[2]31'!J66</f>
        <v>0</v>
      </c>
      <c r="J64" s="205">
        <f>'[2]31'!K66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'[2]31'!B67</f>
        <v>84</v>
      </c>
      <c r="C65" s="205">
        <f>'[2]31'!C67</f>
        <v>0</v>
      </c>
      <c r="D65" s="205">
        <f>'[2]31'!D67</f>
        <v>0</v>
      </c>
      <c r="E65" s="205">
        <f>'[2]31'!E67</f>
        <v>0</v>
      </c>
      <c r="F65" s="15">
        <f t="shared" si="6"/>
        <v>84</v>
      </c>
      <c r="G65" s="204">
        <f>'[2]31'!H67</f>
        <v>37</v>
      </c>
      <c r="H65" s="205">
        <f>'[2]31'!I67</f>
        <v>0</v>
      </c>
      <c r="I65" s="205">
        <f>'[2]31'!J67</f>
        <v>0</v>
      </c>
      <c r="J65" s="205">
        <f>'[2]31'!K67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'[2]31'!B68</f>
        <v>84</v>
      </c>
      <c r="C66" s="205">
        <f>'[2]31'!C68</f>
        <v>0</v>
      </c>
      <c r="D66" s="205">
        <f>'[2]31'!D68</f>
        <v>0</v>
      </c>
      <c r="E66" s="205">
        <f>'[2]31'!E68</f>
        <v>0</v>
      </c>
      <c r="F66" s="15">
        <f t="shared" si="6"/>
        <v>84</v>
      </c>
      <c r="G66" s="204">
        <f>'[2]31'!H68</f>
        <v>37</v>
      </c>
      <c r="H66" s="205">
        <f>'[2]31'!I68</f>
        <v>0</v>
      </c>
      <c r="I66" s="205">
        <f>'[2]31'!J68</f>
        <v>0</v>
      </c>
      <c r="J66" s="205">
        <f>'[2]31'!K68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'[2]31'!B69</f>
        <v>84</v>
      </c>
      <c r="C67" s="205">
        <f>'[2]31'!C69</f>
        <v>0</v>
      </c>
      <c r="D67" s="205">
        <f>'[2]31'!D69</f>
        <v>0</v>
      </c>
      <c r="E67" s="205">
        <f>'[2]31'!E69</f>
        <v>0</v>
      </c>
      <c r="F67" s="15">
        <f t="shared" si="6"/>
        <v>84</v>
      </c>
      <c r="G67" s="204">
        <f>'[2]31'!H69</f>
        <v>37</v>
      </c>
      <c r="H67" s="205">
        <f>'[2]31'!I69</f>
        <v>0</v>
      </c>
      <c r="I67" s="205">
        <f>'[2]31'!J69</f>
        <v>0</v>
      </c>
      <c r="J67" s="205">
        <f>'[2]31'!K69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'[2]31'!B70</f>
        <v>84</v>
      </c>
      <c r="C68" s="205">
        <f>'[2]31'!C70</f>
        <v>0</v>
      </c>
      <c r="D68" s="205">
        <f>'[2]31'!D70</f>
        <v>0</v>
      </c>
      <c r="E68" s="205">
        <f>'[2]31'!E70</f>
        <v>0</v>
      </c>
      <c r="F68" s="15">
        <f t="shared" si="6"/>
        <v>84</v>
      </c>
      <c r="G68" s="204">
        <f>'[2]31'!H70</f>
        <v>37</v>
      </c>
      <c r="H68" s="205">
        <f>'[2]31'!I70</f>
        <v>0</v>
      </c>
      <c r="I68" s="205">
        <f>'[2]31'!J70</f>
        <v>0</v>
      </c>
      <c r="J68" s="205">
        <f>'[2]31'!K70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'[2]31'!B71</f>
        <v>84</v>
      </c>
      <c r="C69" s="205">
        <f>'[2]31'!C71</f>
        <v>0</v>
      </c>
      <c r="D69" s="205">
        <f>'[2]31'!D71</f>
        <v>0</v>
      </c>
      <c r="E69" s="205">
        <f>'[2]31'!E71</f>
        <v>0</v>
      </c>
      <c r="F69" s="15">
        <f t="shared" ref="F69:F98" si="16">SUM(B69:E69)</f>
        <v>84</v>
      </c>
      <c r="G69" s="204">
        <f>'[2]31'!H71</f>
        <v>37</v>
      </c>
      <c r="H69" s="205">
        <f>'[2]31'!I71</f>
        <v>0</v>
      </c>
      <c r="I69" s="205">
        <f>'[2]31'!J71</f>
        <v>0</v>
      </c>
      <c r="J69" s="205">
        <f>'[2]31'!K71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'[2]31'!B72</f>
        <v>84</v>
      </c>
      <c r="C70" s="205">
        <f>'[2]31'!C72</f>
        <v>0</v>
      </c>
      <c r="D70" s="205">
        <f>'[2]31'!D72</f>
        <v>0</v>
      </c>
      <c r="E70" s="205">
        <f>'[2]31'!E72</f>
        <v>0</v>
      </c>
      <c r="F70" s="15">
        <f t="shared" si="16"/>
        <v>84</v>
      </c>
      <c r="G70" s="204">
        <f>'[2]31'!H72</f>
        <v>37</v>
      </c>
      <c r="H70" s="205">
        <f>'[2]31'!I72</f>
        <v>0</v>
      </c>
      <c r="I70" s="205">
        <f>'[2]31'!J72</f>
        <v>0</v>
      </c>
      <c r="J70" s="205">
        <f>'[2]31'!K72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'[2]31'!B73</f>
        <v>84</v>
      </c>
      <c r="C71" s="205">
        <f>'[2]31'!C73</f>
        <v>0</v>
      </c>
      <c r="D71" s="205">
        <f>'[2]31'!D73</f>
        <v>0</v>
      </c>
      <c r="E71" s="205">
        <f>'[2]31'!E73</f>
        <v>0</v>
      </c>
      <c r="F71" s="15">
        <f t="shared" si="16"/>
        <v>84</v>
      </c>
      <c r="G71" s="204">
        <f>'[2]31'!H73</f>
        <v>37</v>
      </c>
      <c r="H71" s="205">
        <f>'[2]31'!I73</f>
        <v>0</v>
      </c>
      <c r="I71" s="205">
        <f>'[2]31'!J73</f>
        <v>0</v>
      </c>
      <c r="J71" s="205">
        <f>'[2]31'!K73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'[2]31'!B74</f>
        <v>84</v>
      </c>
      <c r="C72" s="205">
        <f>'[2]31'!C74</f>
        <v>0</v>
      </c>
      <c r="D72" s="205">
        <f>'[2]31'!D74</f>
        <v>0</v>
      </c>
      <c r="E72" s="205">
        <f>'[2]31'!E74</f>
        <v>0</v>
      </c>
      <c r="F72" s="15">
        <f t="shared" si="16"/>
        <v>84</v>
      </c>
      <c r="G72" s="204">
        <f>'[2]31'!H74</f>
        <v>37</v>
      </c>
      <c r="H72" s="205">
        <f>'[2]31'!I74</f>
        <v>0</v>
      </c>
      <c r="I72" s="205">
        <f>'[2]31'!J74</f>
        <v>0</v>
      </c>
      <c r="J72" s="205">
        <f>'[2]31'!K74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'[2]31'!B75</f>
        <v>84</v>
      </c>
      <c r="C73" s="205">
        <f>'[2]31'!C75</f>
        <v>0</v>
      </c>
      <c r="D73" s="205">
        <f>'[2]31'!D75</f>
        <v>0</v>
      </c>
      <c r="E73" s="205">
        <f>'[2]31'!E75</f>
        <v>0</v>
      </c>
      <c r="F73" s="15">
        <f t="shared" si="16"/>
        <v>84</v>
      </c>
      <c r="G73" s="204">
        <f>'[2]31'!H75</f>
        <v>37</v>
      </c>
      <c r="H73" s="205">
        <f>'[2]31'!I75</f>
        <v>0</v>
      </c>
      <c r="I73" s="205">
        <f>'[2]31'!J75</f>
        <v>0</v>
      </c>
      <c r="J73" s="205">
        <f>'[2]31'!K75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'[2]31'!B76</f>
        <v>84</v>
      </c>
      <c r="C74" s="205">
        <f>'[2]31'!C76</f>
        <v>0</v>
      </c>
      <c r="D74" s="205">
        <f>'[2]31'!D76</f>
        <v>0</v>
      </c>
      <c r="E74" s="205">
        <f>'[2]31'!E76</f>
        <v>0</v>
      </c>
      <c r="F74" s="15">
        <f t="shared" si="16"/>
        <v>84</v>
      </c>
      <c r="G74" s="204">
        <f>'[2]31'!H76</f>
        <v>37</v>
      </c>
      <c r="H74" s="205">
        <f>'[2]31'!I76</f>
        <v>0</v>
      </c>
      <c r="I74" s="205">
        <f>'[2]31'!J76</f>
        <v>0</v>
      </c>
      <c r="J74" s="205">
        <f>'[2]31'!K76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'[2]31'!B77</f>
        <v>84</v>
      </c>
      <c r="C75" s="205">
        <f>'[2]31'!C77</f>
        <v>0</v>
      </c>
      <c r="D75" s="205">
        <f>'[2]31'!D77</f>
        <v>0</v>
      </c>
      <c r="E75" s="205">
        <f>'[2]31'!E77</f>
        <v>0</v>
      </c>
      <c r="F75" s="15">
        <f t="shared" si="16"/>
        <v>84</v>
      </c>
      <c r="G75" s="204">
        <f>'[2]31'!H77</f>
        <v>37</v>
      </c>
      <c r="H75" s="205">
        <f>'[2]31'!I77</f>
        <v>0</v>
      </c>
      <c r="I75" s="205">
        <f>'[2]31'!J77</f>
        <v>0</v>
      </c>
      <c r="J75" s="205">
        <f>'[2]31'!K77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'[2]31'!B78</f>
        <v>84</v>
      </c>
      <c r="C76" s="205">
        <f>'[2]31'!C78</f>
        <v>0</v>
      </c>
      <c r="D76" s="205">
        <f>'[2]31'!D78</f>
        <v>0</v>
      </c>
      <c r="E76" s="205">
        <f>'[2]31'!E78</f>
        <v>0</v>
      </c>
      <c r="F76" s="15">
        <f t="shared" si="16"/>
        <v>84</v>
      </c>
      <c r="G76" s="204">
        <f>'[2]31'!H78</f>
        <v>37</v>
      </c>
      <c r="H76" s="205">
        <f>'[2]31'!I78</f>
        <v>0</v>
      </c>
      <c r="I76" s="205">
        <f>'[2]31'!J78</f>
        <v>0</v>
      </c>
      <c r="J76" s="205">
        <f>'[2]31'!K78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'[2]31'!B79</f>
        <v>84</v>
      </c>
      <c r="C77" s="205">
        <f>'[2]31'!C79</f>
        <v>0</v>
      </c>
      <c r="D77" s="205">
        <f>'[2]31'!D79</f>
        <v>0</v>
      </c>
      <c r="E77" s="205">
        <f>'[2]31'!E79</f>
        <v>0</v>
      </c>
      <c r="F77" s="15">
        <f t="shared" si="16"/>
        <v>84</v>
      </c>
      <c r="G77" s="204">
        <f>'[2]31'!H79</f>
        <v>37</v>
      </c>
      <c r="H77" s="205">
        <f>'[2]31'!I79</f>
        <v>0</v>
      </c>
      <c r="I77" s="205">
        <f>'[2]31'!J79</f>
        <v>0</v>
      </c>
      <c r="J77" s="205">
        <f>'[2]31'!K79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'[2]31'!B80</f>
        <v>84</v>
      </c>
      <c r="C78" s="205">
        <f>'[2]31'!C80</f>
        <v>0</v>
      </c>
      <c r="D78" s="205">
        <f>'[2]31'!D80</f>
        <v>0</v>
      </c>
      <c r="E78" s="205">
        <f>'[2]31'!E80</f>
        <v>0</v>
      </c>
      <c r="F78" s="15">
        <f t="shared" si="16"/>
        <v>84</v>
      </c>
      <c r="G78" s="204">
        <f>'[2]31'!H80</f>
        <v>37</v>
      </c>
      <c r="H78" s="205">
        <f>'[2]31'!I80</f>
        <v>0</v>
      </c>
      <c r="I78" s="205">
        <f>'[2]31'!J80</f>
        <v>0</v>
      </c>
      <c r="J78" s="205">
        <f>'[2]31'!K80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'[2]31'!B81</f>
        <v>84</v>
      </c>
      <c r="C79" s="205">
        <f>'[2]31'!C81</f>
        <v>0</v>
      </c>
      <c r="D79" s="205">
        <f>'[2]31'!D81</f>
        <v>0</v>
      </c>
      <c r="E79" s="205">
        <f>'[2]31'!E81</f>
        <v>0</v>
      </c>
      <c r="F79" s="15">
        <f t="shared" si="16"/>
        <v>84</v>
      </c>
      <c r="G79" s="204">
        <f>'[2]31'!H81</f>
        <v>37</v>
      </c>
      <c r="H79" s="205">
        <f>'[2]31'!I81</f>
        <v>0</v>
      </c>
      <c r="I79" s="205">
        <f>'[2]31'!J81</f>
        <v>0</v>
      </c>
      <c r="J79" s="205">
        <f>'[2]31'!K81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'[2]31'!B82</f>
        <v>84</v>
      </c>
      <c r="C80" s="205">
        <f>'[2]31'!C82</f>
        <v>0</v>
      </c>
      <c r="D80" s="205">
        <f>'[2]31'!D82</f>
        <v>0</v>
      </c>
      <c r="E80" s="205">
        <f>'[2]31'!E82</f>
        <v>0</v>
      </c>
      <c r="F80" s="15">
        <f t="shared" si="16"/>
        <v>84</v>
      </c>
      <c r="G80" s="204">
        <f>'[2]31'!H82</f>
        <v>37</v>
      </c>
      <c r="H80" s="205">
        <f>'[2]31'!I82</f>
        <v>0</v>
      </c>
      <c r="I80" s="205">
        <f>'[2]31'!J82</f>
        <v>0</v>
      </c>
      <c r="J80" s="205">
        <f>'[2]31'!K82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'[2]31'!B83</f>
        <v>84</v>
      </c>
      <c r="C81" s="205">
        <f>'[2]31'!C83</f>
        <v>0</v>
      </c>
      <c r="D81" s="205">
        <f>'[2]31'!D83</f>
        <v>0</v>
      </c>
      <c r="E81" s="205">
        <f>'[2]31'!E83</f>
        <v>0</v>
      </c>
      <c r="F81" s="15">
        <f t="shared" si="16"/>
        <v>84</v>
      </c>
      <c r="G81" s="204">
        <f>'[2]31'!H83</f>
        <v>37</v>
      </c>
      <c r="H81" s="205">
        <f>'[2]31'!I83</f>
        <v>0</v>
      </c>
      <c r="I81" s="205">
        <f>'[2]31'!J83</f>
        <v>0</v>
      </c>
      <c r="J81" s="205">
        <f>'[2]31'!K83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'[2]31'!B84</f>
        <v>84</v>
      </c>
      <c r="C82" s="205">
        <f>'[2]31'!C84</f>
        <v>0</v>
      </c>
      <c r="D82" s="205">
        <f>'[2]31'!D84</f>
        <v>0</v>
      </c>
      <c r="E82" s="205">
        <f>'[2]31'!E84</f>
        <v>0</v>
      </c>
      <c r="F82" s="15">
        <f t="shared" si="16"/>
        <v>84</v>
      </c>
      <c r="G82" s="204">
        <f>'[2]31'!H84</f>
        <v>38</v>
      </c>
      <c r="H82" s="205">
        <f>'[2]31'!I84</f>
        <v>0</v>
      </c>
      <c r="I82" s="205">
        <f>'[2]31'!J84</f>
        <v>0</v>
      </c>
      <c r="J82" s="205">
        <f>'[2]31'!K84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'[2]31'!B85</f>
        <v>84</v>
      </c>
      <c r="C83" s="205">
        <f>'[2]31'!C85</f>
        <v>0</v>
      </c>
      <c r="D83" s="205">
        <f>'[2]31'!D85</f>
        <v>0</v>
      </c>
      <c r="E83" s="205">
        <f>'[2]31'!E85</f>
        <v>0</v>
      </c>
      <c r="F83" s="15">
        <f t="shared" si="16"/>
        <v>84</v>
      </c>
      <c r="G83" s="204">
        <f>'[2]31'!H85</f>
        <v>38</v>
      </c>
      <c r="H83" s="205">
        <f>'[2]31'!I85</f>
        <v>0</v>
      </c>
      <c r="I83" s="205">
        <f>'[2]31'!J85</f>
        <v>0</v>
      </c>
      <c r="J83" s="205">
        <f>'[2]31'!K85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'[2]31'!B86</f>
        <v>84</v>
      </c>
      <c r="C84" s="205">
        <f>'[2]31'!C86</f>
        <v>0</v>
      </c>
      <c r="D84" s="205">
        <f>'[2]31'!D86</f>
        <v>0</v>
      </c>
      <c r="E84" s="205">
        <f>'[2]31'!E86</f>
        <v>0</v>
      </c>
      <c r="F84" s="15">
        <f t="shared" si="16"/>
        <v>84</v>
      </c>
      <c r="G84" s="204">
        <f>'[2]31'!H86</f>
        <v>38</v>
      </c>
      <c r="H84" s="205">
        <f>'[2]31'!I86</f>
        <v>0</v>
      </c>
      <c r="I84" s="205">
        <f>'[2]31'!J86</f>
        <v>0</v>
      </c>
      <c r="J84" s="205">
        <f>'[2]31'!K86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'[2]31'!B87</f>
        <v>84</v>
      </c>
      <c r="C85" s="205">
        <f>'[2]31'!C87</f>
        <v>0</v>
      </c>
      <c r="D85" s="205">
        <f>'[2]31'!D87</f>
        <v>0</v>
      </c>
      <c r="E85" s="205">
        <f>'[2]31'!E87</f>
        <v>0</v>
      </c>
      <c r="F85" s="15">
        <f t="shared" si="16"/>
        <v>84</v>
      </c>
      <c r="G85" s="204">
        <f>'[2]31'!H87</f>
        <v>38</v>
      </c>
      <c r="H85" s="205">
        <f>'[2]31'!I87</f>
        <v>0</v>
      </c>
      <c r="I85" s="205">
        <f>'[2]31'!J87</f>
        <v>0</v>
      </c>
      <c r="J85" s="205">
        <f>'[2]31'!K87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'[2]31'!B88</f>
        <v>84</v>
      </c>
      <c r="C86" s="205">
        <f>'[2]31'!C88</f>
        <v>0</v>
      </c>
      <c r="D86" s="205">
        <f>'[2]31'!D88</f>
        <v>0</v>
      </c>
      <c r="E86" s="205">
        <f>'[2]31'!E88</f>
        <v>0</v>
      </c>
      <c r="F86" s="15">
        <f t="shared" si="16"/>
        <v>84</v>
      </c>
      <c r="G86" s="204">
        <f>'[2]31'!H88</f>
        <v>38</v>
      </c>
      <c r="H86" s="205">
        <f>'[2]31'!I88</f>
        <v>0</v>
      </c>
      <c r="I86" s="205">
        <f>'[2]31'!J88</f>
        <v>0</v>
      </c>
      <c r="J86" s="205">
        <f>'[2]31'!K88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'[2]31'!B89</f>
        <v>84</v>
      </c>
      <c r="C87" s="205">
        <f>'[2]31'!C89</f>
        <v>0</v>
      </c>
      <c r="D87" s="205">
        <f>'[2]31'!D89</f>
        <v>0</v>
      </c>
      <c r="E87" s="205">
        <f>'[2]31'!E89</f>
        <v>0</v>
      </c>
      <c r="F87" s="15">
        <f t="shared" si="16"/>
        <v>84</v>
      </c>
      <c r="G87" s="204">
        <f>'[2]31'!H89</f>
        <v>38</v>
      </c>
      <c r="H87" s="205">
        <f>'[2]31'!I89</f>
        <v>0</v>
      </c>
      <c r="I87" s="205">
        <f>'[2]31'!J89</f>
        <v>0</v>
      </c>
      <c r="J87" s="205">
        <f>'[2]31'!K89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'[2]31'!B90</f>
        <v>84</v>
      </c>
      <c r="C88" s="205">
        <f>'[2]31'!C90</f>
        <v>0</v>
      </c>
      <c r="D88" s="205">
        <f>'[2]31'!D90</f>
        <v>0</v>
      </c>
      <c r="E88" s="205">
        <f>'[2]31'!E90</f>
        <v>0</v>
      </c>
      <c r="F88" s="15">
        <f t="shared" si="16"/>
        <v>84</v>
      </c>
      <c r="G88" s="204">
        <f>'[2]31'!H90</f>
        <v>38</v>
      </c>
      <c r="H88" s="205">
        <f>'[2]31'!I90</f>
        <v>0</v>
      </c>
      <c r="I88" s="205">
        <f>'[2]31'!J90</f>
        <v>0</v>
      </c>
      <c r="J88" s="205">
        <f>'[2]31'!K90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'[2]31'!B91</f>
        <v>84</v>
      </c>
      <c r="C89" s="205">
        <f>'[2]31'!C91</f>
        <v>0</v>
      </c>
      <c r="D89" s="205">
        <f>'[2]31'!D91</f>
        <v>0</v>
      </c>
      <c r="E89" s="205">
        <f>'[2]31'!E91</f>
        <v>0</v>
      </c>
      <c r="F89" s="15">
        <f t="shared" si="16"/>
        <v>84</v>
      </c>
      <c r="G89" s="204">
        <f>'[2]31'!H91</f>
        <v>38</v>
      </c>
      <c r="H89" s="205">
        <f>'[2]31'!I91</f>
        <v>0</v>
      </c>
      <c r="I89" s="205">
        <f>'[2]31'!J91</f>
        <v>0</v>
      </c>
      <c r="J89" s="205">
        <f>'[2]31'!K91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'[2]31'!B92</f>
        <v>84</v>
      </c>
      <c r="C90" s="205">
        <f>'[2]31'!C92</f>
        <v>0</v>
      </c>
      <c r="D90" s="205">
        <f>'[2]31'!D92</f>
        <v>0</v>
      </c>
      <c r="E90" s="205">
        <f>'[2]31'!E92</f>
        <v>0</v>
      </c>
      <c r="F90" s="15">
        <f t="shared" si="16"/>
        <v>84</v>
      </c>
      <c r="G90" s="204">
        <f>'[2]31'!H92</f>
        <v>38</v>
      </c>
      <c r="H90" s="205">
        <f>'[2]31'!I92</f>
        <v>0</v>
      </c>
      <c r="I90" s="205">
        <f>'[2]31'!J92</f>
        <v>0</v>
      </c>
      <c r="J90" s="205">
        <f>'[2]31'!K92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'[2]31'!B93</f>
        <v>84</v>
      </c>
      <c r="C91" s="205">
        <f>'[2]31'!C93</f>
        <v>0</v>
      </c>
      <c r="D91" s="205">
        <f>'[2]31'!D93</f>
        <v>0</v>
      </c>
      <c r="E91" s="205">
        <f>'[2]31'!E93</f>
        <v>0</v>
      </c>
      <c r="F91" s="15">
        <f t="shared" si="16"/>
        <v>84</v>
      </c>
      <c r="G91" s="204">
        <f>'[2]31'!H93</f>
        <v>38</v>
      </c>
      <c r="H91" s="205">
        <f>'[2]31'!I93</f>
        <v>0</v>
      </c>
      <c r="I91" s="205">
        <f>'[2]31'!J93</f>
        <v>0</v>
      </c>
      <c r="J91" s="205">
        <f>'[2]31'!K93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'[2]31'!B94</f>
        <v>84</v>
      </c>
      <c r="C92" s="205">
        <f>'[2]31'!C94</f>
        <v>0</v>
      </c>
      <c r="D92" s="205">
        <f>'[2]31'!D94</f>
        <v>0</v>
      </c>
      <c r="E92" s="205">
        <f>'[2]31'!E94</f>
        <v>0</v>
      </c>
      <c r="F92" s="15">
        <f t="shared" si="16"/>
        <v>84</v>
      </c>
      <c r="G92" s="204">
        <f>'[2]31'!H94</f>
        <v>38</v>
      </c>
      <c r="H92" s="205">
        <f>'[2]31'!I94</f>
        <v>0</v>
      </c>
      <c r="I92" s="205">
        <f>'[2]31'!J94</f>
        <v>0</v>
      </c>
      <c r="J92" s="205">
        <f>'[2]31'!K94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'[2]31'!B95</f>
        <v>84</v>
      </c>
      <c r="C93" s="205">
        <f>'[2]31'!C95</f>
        <v>0</v>
      </c>
      <c r="D93" s="205">
        <f>'[2]31'!D95</f>
        <v>0</v>
      </c>
      <c r="E93" s="205">
        <f>'[2]31'!E95</f>
        <v>0</v>
      </c>
      <c r="F93" s="15">
        <f t="shared" si="16"/>
        <v>84</v>
      </c>
      <c r="G93" s="204">
        <f>'[2]31'!H95</f>
        <v>38</v>
      </c>
      <c r="H93" s="205">
        <f>'[2]31'!I95</f>
        <v>0</v>
      </c>
      <c r="I93" s="205">
        <f>'[2]31'!J95</f>
        <v>0</v>
      </c>
      <c r="J93" s="205">
        <f>'[2]31'!K95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'[2]31'!B96</f>
        <v>84</v>
      </c>
      <c r="C94" s="205">
        <f>'[2]31'!C96</f>
        <v>0</v>
      </c>
      <c r="D94" s="205">
        <f>'[2]31'!D96</f>
        <v>0</v>
      </c>
      <c r="E94" s="205">
        <f>'[2]31'!E96</f>
        <v>0</v>
      </c>
      <c r="F94" s="15">
        <f t="shared" si="16"/>
        <v>84</v>
      </c>
      <c r="G94" s="204">
        <f>'[2]31'!H96</f>
        <v>38</v>
      </c>
      <c r="H94" s="205">
        <f>'[2]31'!I96</f>
        <v>0</v>
      </c>
      <c r="I94" s="205">
        <f>'[2]31'!J96</f>
        <v>0</v>
      </c>
      <c r="J94" s="205">
        <f>'[2]31'!K96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'[2]31'!B97</f>
        <v>84</v>
      </c>
      <c r="C95" s="205">
        <f>'[2]31'!C97</f>
        <v>0</v>
      </c>
      <c r="D95" s="205">
        <f>'[2]31'!D97</f>
        <v>0</v>
      </c>
      <c r="E95" s="205">
        <f>'[2]31'!E97</f>
        <v>0</v>
      </c>
      <c r="F95" s="15">
        <f t="shared" si="16"/>
        <v>84</v>
      </c>
      <c r="G95" s="204">
        <f>'[2]31'!H97</f>
        <v>38</v>
      </c>
      <c r="H95" s="205">
        <f>'[2]31'!I97</f>
        <v>0</v>
      </c>
      <c r="I95" s="205">
        <f>'[2]31'!J97</f>
        <v>0</v>
      </c>
      <c r="J95" s="205">
        <f>'[2]31'!K97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'[2]31'!B98</f>
        <v>84</v>
      </c>
      <c r="C96" s="205">
        <f>'[2]31'!C98</f>
        <v>0</v>
      </c>
      <c r="D96" s="205">
        <f>'[2]31'!D98</f>
        <v>0</v>
      </c>
      <c r="E96" s="205">
        <f>'[2]31'!E98</f>
        <v>0</v>
      </c>
      <c r="F96" s="15">
        <f t="shared" si="16"/>
        <v>84</v>
      </c>
      <c r="G96" s="204">
        <f>'[2]31'!H98</f>
        <v>38</v>
      </c>
      <c r="H96" s="205">
        <f>'[2]31'!I98</f>
        <v>0</v>
      </c>
      <c r="I96" s="205">
        <f>'[2]31'!J98</f>
        <v>0</v>
      </c>
      <c r="J96" s="205">
        <f>'[2]31'!K98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'[2]31'!B99</f>
        <v>84</v>
      </c>
      <c r="C97" s="205">
        <f>'[2]31'!C99</f>
        <v>0</v>
      </c>
      <c r="D97" s="205">
        <f>'[2]31'!D99</f>
        <v>0</v>
      </c>
      <c r="E97" s="205">
        <f>'[2]31'!E99</f>
        <v>0</v>
      </c>
      <c r="F97" s="15">
        <f t="shared" si="16"/>
        <v>84</v>
      </c>
      <c r="G97" s="204">
        <f>'[2]31'!H99</f>
        <v>38</v>
      </c>
      <c r="H97" s="205">
        <f>'[2]31'!I99</f>
        <v>0</v>
      </c>
      <c r="I97" s="205">
        <f>'[2]31'!J99</f>
        <v>0</v>
      </c>
      <c r="J97" s="205">
        <f>'[2]31'!K99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'[2]31'!B100</f>
        <v>84</v>
      </c>
      <c r="C98" s="205">
        <f>'[2]31'!C100</f>
        <v>0</v>
      </c>
      <c r="D98" s="205">
        <f>'[2]31'!D100</f>
        <v>0</v>
      </c>
      <c r="E98" s="205">
        <f>'[2]31'!E100</f>
        <v>0</v>
      </c>
      <c r="F98" s="15">
        <f t="shared" si="16"/>
        <v>84</v>
      </c>
      <c r="G98" s="204">
        <f>'[2]31'!H100</f>
        <v>38</v>
      </c>
      <c r="H98" s="205">
        <f>'[2]31'!I100</f>
        <v>0</v>
      </c>
      <c r="I98" s="205">
        <f>'[2]31'!J100</f>
        <v>0</v>
      </c>
      <c r="J98" s="205">
        <f>'[2]31'!K100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0.91425000000000001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0.91425000000000001</v>
      </c>
      <c r="L99" s="171">
        <f t="shared" si="17"/>
        <v>2.4E-2</v>
      </c>
      <c r="M99" s="171">
        <f t="shared" si="17"/>
        <v>0.90194999999999992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0.90194999999999992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1040</v>
      </c>
      <c r="G3" s="16">
        <f>'[3]31'!G5</f>
        <v>0</v>
      </c>
      <c r="H3" s="17">
        <f>SUM(B3:G3)</f>
        <v>1360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25.94</v>
      </c>
      <c r="AU3" s="8">
        <v>25.94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25.94</v>
      </c>
      <c r="BM3" s="8">
        <f>AU3</f>
        <v>25.94</v>
      </c>
      <c r="BN3" s="8">
        <f>BC3</f>
        <v>32</v>
      </c>
      <c r="BO3" s="8">
        <f>BJ3</f>
        <v>26.42</v>
      </c>
      <c r="BP3" s="182">
        <f>BL3-BN3</f>
        <v>-6.0599999999999987</v>
      </c>
      <c r="BQ3" s="182">
        <f>BM3-BO3</f>
        <v>-0.48000000000000043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1040</v>
      </c>
      <c r="G4" s="16">
        <f>'[3]31'!G6</f>
        <v>0</v>
      </c>
      <c r="H4" s="17">
        <f>SUM(B4:G4)</f>
        <v>1360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25.94</v>
      </c>
      <c r="AU4" s="8">
        <v>25.94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-6.0599999999999987</v>
      </c>
      <c r="BQ4" s="182">
        <f t="shared" ref="BQ4:BQ67" si="26">BM4-BO4</f>
        <v>-0.48000000000000043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1040</v>
      </c>
      <c r="G5" s="16">
        <f>'[3]31'!G7</f>
        <v>0</v>
      </c>
      <c r="H5" s="17">
        <f t="shared" ref="H5:H68" si="27">SUM(B5:G5)</f>
        <v>1360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25.94</v>
      </c>
      <c r="AU5" s="8">
        <v>25.94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25.94</v>
      </c>
      <c r="BM5" s="8">
        <f t="shared" si="22"/>
        <v>25.94</v>
      </c>
      <c r="BN5" s="8">
        <f t="shared" si="23"/>
        <v>32</v>
      </c>
      <c r="BO5" s="8">
        <f t="shared" si="24"/>
        <v>26.42</v>
      </c>
      <c r="BP5" s="182">
        <f t="shared" si="25"/>
        <v>-6.0599999999999987</v>
      </c>
      <c r="BQ5" s="182">
        <f t="shared" si="26"/>
        <v>-0.48000000000000043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1040</v>
      </c>
      <c r="G6" s="16">
        <f>'[3]31'!G8</f>
        <v>0</v>
      </c>
      <c r="H6" s="17">
        <f t="shared" si="27"/>
        <v>1360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25.94</v>
      </c>
      <c r="AU6" s="8">
        <v>25.94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25.94</v>
      </c>
      <c r="BM6" s="8">
        <f t="shared" si="22"/>
        <v>25.94</v>
      </c>
      <c r="BN6" s="8">
        <f t="shared" si="23"/>
        <v>32</v>
      </c>
      <c r="BO6" s="8">
        <f t="shared" si="24"/>
        <v>26.42</v>
      </c>
      <c r="BP6" s="182">
        <f t="shared" si="25"/>
        <v>-6.0599999999999987</v>
      </c>
      <c r="BQ6" s="182">
        <f t="shared" si="26"/>
        <v>-0.48000000000000043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1040</v>
      </c>
      <c r="G7" s="16">
        <f>'[3]31'!G9</f>
        <v>0</v>
      </c>
      <c r="H7" s="17">
        <f t="shared" si="27"/>
        <v>1360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25.94</v>
      </c>
      <c r="AU7" s="8">
        <v>25.94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25.94</v>
      </c>
      <c r="BM7" s="8">
        <f t="shared" si="22"/>
        <v>25.94</v>
      </c>
      <c r="BN7" s="8">
        <f t="shared" si="23"/>
        <v>26.99</v>
      </c>
      <c r="BO7" s="8">
        <f t="shared" si="24"/>
        <v>26.99</v>
      </c>
      <c r="BP7" s="182">
        <f t="shared" si="25"/>
        <v>-1.0499999999999972</v>
      </c>
      <c r="BQ7" s="182">
        <f t="shared" si="26"/>
        <v>-1.0499999999999972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1040</v>
      </c>
      <c r="G8" s="16">
        <f>'[3]31'!G10</f>
        <v>0</v>
      </c>
      <c r="H8" s="17">
        <f t="shared" si="27"/>
        <v>1360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25.94</v>
      </c>
      <c r="AU8" s="8">
        <v>25.94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25.94</v>
      </c>
      <c r="BM8" s="8">
        <f t="shared" si="22"/>
        <v>25.94</v>
      </c>
      <c r="BN8" s="8">
        <f t="shared" si="23"/>
        <v>26.99</v>
      </c>
      <c r="BO8" s="8">
        <f t="shared" si="24"/>
        <v>26.99</v>
      </c>
      <c r="BP8" s="182">
        <f t="shared" si="25"/>
        <v>-1.0499999999999972</v>
      </c>
      <c r="BQ8" s="182">
        <f t="shared" si="26"/>
        <v>-1.0499999999999972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1040</v>
      </c>
      <c r="G9" s="16">
        <f>'[3]31'!G11</f>
        <v>0</v>
      </c>
      <c r="H9" s="17">
        <f t="shared" si="27"/>
        <v>1360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25.94</v>
      </c>
      <c r="AU9" s="8">
        <v>25.94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25.94</v>
      </c>
      <c r="BM9" s="8">
        <f t="shared" si="22"/>
        <v>25.94</v>
      </c>
      <c r="BN9" s="8">
        <f t="shared" si="23"/>
        <v>26.99</v>
      </c>
      <c r="BO9" s="8">
        <f t="shared" si="24"/>
        <v>26.99</v>
      </c>
      <c r="BP9" s="182">
        <f t="shared" si="25"/>
        <v>-1.0499999999999972</v>
      </c>
      <c r="BQ9" s="182">
        <f t="shared" si="26"/>
        <v>-1.0499999999999972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1040</v>
      </c>
      <c r="G10" s="16">
        <f>'[3]31'!G12</f>
        <v>0</v>
      </c>
      <c r="H10" s="17">
        <f t="shared" si="27"/>
        <v>1360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25.94</v>
      </c>
      <c r="AU10" s="8">
        <v>25.94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25.94</v>
      </c>
      <c r="BM10" s="8">
        <f t="shared" si="22"/>
        <v>25.94</v>
      </c>
      <c r="BN10" s="8">
        <f t="shared" si="23"/>
        <v>26.99</v>
      </c>
      <c r="BO10" s="8">
        <f t="shared" si="24"/>
        <v>26.99</v>
      </c>
      <c r="BP10" s="182">
        <f t="shared" si="25"/>
        <v>-1.0499999999999972</v>
      </c>
      <c r="BQ10" s="182">
        <f t="shared" si="26"/>
        <v>-1.0499999999999972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1040</v>
      </c>
      <c r="G11" s="16">
        <f>'[3]31'!G13</f>
        <v>0</v>
      </c>
      <c r="H11" s="17">
        <f t="shared" si="27"/>
        <v>1360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25.94</v>
      </c>
      <c r="AU11" s="8">
        <v>25.94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25.94</v>
      </c>
      <c r="BM11" s="8">
        <f t="shared" si="22"/>
        <v>25.94</v>
      </c>
      <c r="BN11" s="8">
        <f t="shared" si="23"/>
        <v>26.99</v>
      </c>
      <c r="BO11" s="8">
        <f t="shared" si="24"/>
        <v>26.99</v>
      </c>
      <c r="BP11" s="182">
        <f t="shared" si="25"/>
        <v>-1.0499999999999972</v>
      </c>
      <c r="BQ11" s="182">
        <f t="shared" si="26"/>
        <v>-1.0499999999999972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1040</v>
      </c>
      <c r="G12" s="16">
        <f>'[3]31'!G14</f>
        <v>0</v>
      </c>
      <c r="H12" s="17">
        <f t="shared" si="27"/>
        <v>1360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25.39</v>
      </c>
      <c r="AU12" s="8">
        <v>30.76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25.39</v>
      </c>
      <c r="BM12" s="8">
        <f t="shared" si="22"/>
        <v>30.76</v>
      </c>
      <c r="BN12" s="8">
        <f t="shared" si="23"/>
        <v>26.99</v>
      </c>
      <c r="BO12" s="8">
        <f t="shared" si="24"/>
        <v>26.99</v>
      </c>
      <c r="BP12" s="182">
        <f t="shared" si="25"/>
        <v>-1.5999999999999979</v>
      </c>
      <c r="BQ12" s="182">
        <f t="shared" si="26"/>
        <v>3.7700000000000031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1040</v>
      </c>
      <c r="G13" s="16">
        <f>'[3]31'!G15</f>
        <v>0</v>
      </c>
      <c r="H13" s="17">
        <f t="shared" si="27"/>
        <v>1360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25.39</v>
      </c>
      <c r="AU13" s="8">
        <v>30.76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25.39</v>
      </c>
      <c r="BM13" s="8">
        <f t="shared" si="22"/>
        <v>30.76</v>
      </c>
      <c r="BN13" s="8">
        <f t="shared" si="23"/>
        <v>26.99</v>
      </c>
      <c r="BO13" s="8">
        <f t="shared" si="24"/>
        <v>26.99</v>
      </c>
      <c r="BP13" s="182">
        <f t="shared" si="25"/>
        <v>-1.5999999999999979</v>
      </c>
      <c r="BQ13" s="182">
        <f t="shared" si="26"/>
        <v>3.7700000000000031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1040</v>
      </c>
      <c r="G14" s="16">
        <f>'[3]31'!G16</f>
        <v>0</v>
      </c>
      <c r="H14" s="17">
        <f t="shared" si="27"/>
        <v>1360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25.39</v>
      </c>
      <c r="AU14" s="8">
        <v>30.76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25.39</v>
      </c>
      <c r="BM14" s="8">
        <f t="shared" si="22"/>
        <v>30.76</v>
      </c>
      <c r="BN14" s="8">
        <f t="shared" si="23"/>
        <v>26.99</v>
      </c>
      <c r="BO14" s="8">
        <f t="shared" si="24"/>
        <v>26.99</v>
      </c>
      <c r="BP14" s="182">
        <f t="shared" si="25"/>
        <v>-1.5999999999999979</v>
      </c>
      <c r="BQ14" s="182">
        <f t="shared" si="26"/>
        <v>3.7700000000000031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1040</v>
      </c>
      <c r="G15" s="16">
        <f>'[3]31'!G17</f>
        <v>0</v>
      </c>
      <c r="H15" s="17">
        <f t="shared" si="27"/>
        <v>1360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25.39</v>
      </c>
      <c r="AU15" s="8">
        <v>30.76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25.39</v>
      </c>
      <c r="BM15" s="8">
        <f t="shared" si="22"/>
        <v>30.76</v>
      </c>
      <c r="BN15" s="8">
        <f t="shared" si="23"/>
        <v>26.99</v>
      </c>
      <c r="BO15" s="8">
        <f t="shared" si="24"/>
        <v>26.99</v>
      </c>
      <c r="BP15" s="182">
        <f t="shared" si="25"/>
        <v>-1.5999999999999979</v>
      </c>
      <c r="BQ15" s="182">
        <f t="shared" si="26"/>
        <v>3.7700000000000031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1040</v>
      </c>
      <c r="G16" s="16">
        <f>'[3]31'!G18</f>
        <v>0</v>
      </c>
      <c r="H16" s="17">
        <f t="shared" si="27"/>
        <v>1360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30.76</v>
      </c>
      <c r="AU16" s="8">
        <v>30.76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30.76</v>
      </c>
      <c r="BM16" s="8">
        <f t="shared" si="22"/>
        <v>30.76</v>
      </c>
      <c r="BN16" s="8">
        <f t="shared" si="23"/>
        <v>26.99</v>
      </c>
      <c r="BO16" s="8">
        <f t="shared" si="24"/>
        <v>26.99</v>
      </c>
      <c r="BP16" s="182">
        <f t="shared" si="25"/>
        <v>3.7700000000000031</v>
      </c>
      <c r="BQ16" s="182">
        <f t="shared" si="26"/>
        <v>3.7700000000000031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1040</v>
      </c>
      <c r="G17" s="16">
        <f>'[3]31'!G19</f>
        <v>0</v>
      </c>
      <c r="H17" s="17">
        <f t="shared" si="27"/>
        <v>1360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30.76</v>
      </c>
      <c r="AU17" s="8">
        <v>30.76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30.76</v>
      </c>
      <c r="BM17" s="8">
        <f t="shared" si="22"/>
        <v>30.76</v>
      </c>
      <c r="BN17" s="8">
        <f t="shared" si="23"/>
        <v>26.99</v>
      </c>
      <c r="BO17" s="8">
        <f t="shared" si="24"/>
        <v>26.99</v>
      </c>
      <c r="BP17" s="182">
        <f t="shared" si="25"/>
        <v>3.7700000000000031</v>
      </c>
      <c r="BQ17" s="182">
        <f t="shared" si="26"/>
        <v>3.7700000000000031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1040</v>
      </c>
      <c r="G18" s="16">
        <f>'[3]31'!G20</f>
        <v>0</v>
      </c>
      <c r="H18" s="17">
        <f t="shared" si="27"/>
        <v>1360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30.76</v>
      </c>
      <c r="AU18" s="8">
        <v>30.76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30.76</v>
      </c>
      <c r="BM18" s="8">
        <f t="shared" si="22"/>
        <v>30.76</v>
      </c>
      <c r="BN18" s="8">
        <f t="shared" si="23"/>
        <v>26.99</v>
      </c>
      <c r="BO18" s="8">
        <f t="shared" si="24"/>
        <v>26.99</v>
      </c>
      <c r="BP18" s="182">
        <f t="shared" si="25"/>
        <v>3.7700000000000031</v>
      </c>
      <c r="BQ18" s="182">
        <f t="shared" si="26"/>
        <v>3.7700000000000031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1040</v>
      </c>
      <c r="G19" s="16">
        <f>'[3]31'!G21</f>
        <v>0</v>
      </c>
      <c r="H19" s="17">
        <f t="shared" si="27"/>
        <v>1360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30.76</v>
      </c>
      <c r="AU19" s="8">
        <v>30.76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30.76</v>
      </c>
      <c r="BM19" s="8">
        <f t="shared" si="22"/>
        <v>30.76</v>
      </c>
      <c r="BN19" s="8">
        <f t="shared" si="23"/>
        <v>26.99</v>
      </c>
      <c r="BO19" s="8">
        <f t="shared" si="24"/>
        <v>26.99</v>
      </c>
      <c r="BP19" s="182">
        <f t="shared" si="25"/>
        <v>3.7700000000000031</v>
      </c>
      <c r="BQ19" s="182">
        <f t="shared" si="26"/>
        <v>3.7700000000000031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1040</v>
      </c>
      <c r="G20" s="16">
        <f>'[3]31'!G22</f>
        <v>0</v>
      </c>
      <c r="H20" s="17">
        <f t="shared" si="27"/>
        <v>1360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30.76</v>
      </c>
      <c r="AU20" s="8">
        <v>30.76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30.76</v>
      </c>
      <c r="BM20" s="8">
        <f t="shared" si="22"/>
        <v>30.76</v>
      </c>
      <c r="BN20" s="8">
        <f t="shared" si="23"/>
        <v>26.99</v>
      </c>
      <c r="BO20" s="8">
        <f t="shared" si="24"/>
        <v>26.99</v>
      </c>
      <c r="BP20" s="182">
        <f t="shared" si="25"/>
        <v>3.7700000000000031</v>
      </c>
      <c r="BQ20" s="182">
        <f t="shared" si="26"/>
        <v>3.7700000000000031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1040</v>
      </c>
      <c r="G21" s="16">
        <f>'[3]31'!G23</f>
        <v>0</v>
      </c>
      <c r="H21" s="17">
        <f t="shared" si="27"/>
        <v>1360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30.76</v>
      </c>
      <c r="AU21" s="8">
        <v>30.76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30.76</v>
      </c>
      <c r="BM21" s="8">
        <f t="shared" si="22"/>
        <v>30.76</v>
      </c>
      <c r="BN21" s="8">
        <f t="shared" si="23"/>
        <v>26.99</v>
      </c>
      <c r="BO21" s="8">
        <f t="shared" si="24"/>
        <v>26.99</v>
      </c>
      <c r="BP21" s="182">
        <f t="shared" si="25"/>
        <v>3.7700000000000031</v>
      </c>
      <c r="BQ21" s="182">
        <f t="shared" si="26"/>
        <v>3.7700000000000031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1040</v>
      </c>
      <c r="G22" s="16">
        <f>'[3]31'!G24</f>
        <v>0</v>
      </c>
      <c r="H22" s="17">
        <f t="shared" si="27"/>
        <v>1360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30.76</v>
      </c>
      <c r="AU22" s="8">
        <v>30.76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30.76</v>
      </c>
      <c r="BM22" s="8">
        <f t="shared" si="22"/>
        <v>30.76</v>
      </c>
      <c r="BN22" s="8">
        <f t="shared" si="23"/>
        <v>26.99</v>
      </c>
      <c r="BO22" s="8">
        <f t="shared" si="24"/>
        <v>26.99</v>
      </c>
      <c r="BP22" s="182">
        <f t="shared" si="25"/>
        <v>3.7700000000000031</v>
      </c>
      <c r="BQ22" s="182">
        <f t="shared" si="26"/>
        <v>3.7700000000000031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1040</v>
      </c>
      <c r="G23" s="16">
        <f>'[3]31'!G25</f>
        <v>0</v>
      </c>
      <c r="H23" s="17">
        <f t="shared" si="27"/>
        <v>1360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30.76</v>
      </c>
      <c r="AU23" s="8">
        <v>30.76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30.76</v>
      </c>
      <c r="BM23" s="8">
        <f t="shared" si="22"/>
        <v>30.76</v>
      </c>
      <c r="BN23" s="8">
        <f t="shared" si="23"/>
        <v>26.42</v>
      </c>
      <c r="BO23" s="8">
        <f t="shared" si="24"/>
        <v>32</v>
      </c>
      <c r="BP23" s="182">
        <f t="shared" si="25"/>
        <v>4.34</v>
      </c>
      <c r="BQ23" s="182">
        <f t="shared" si="26"/>
        <v>-1.2399999999999984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1040</v>
      </c>
      <c r="G24" s="16">
        <f>'[3]31'!G26</f>
        <v>0</v>
      </c>
      <c r="H24" s="17">
        <f t="shared" si="27"/>
        <v>1360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30.76</v>
      </c>
      <c r="AU24" s="8">
        <v>30.76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30.76</v>
      </c>
      <c r="BM24" s="8">
        <f t="shared" si="22"/>
        <v>30.76</v>
      </c>
      <c r="BN24" s="8">
        <f t="shared" si="23"/>
        <v>26.42</v>
      </c>
      <c r="BO24" s="8">
        <f t="shared" si="24"/>
        <v>32</v>
      </c>
      <c r="BP24" s="182">
        <f t="shared" si="25"/>
        <v>4.34</v>
      </c>
      <c r="BQ24" s="182">
        <f t="shared" si="26"/>
        <v>-1.2399999999999984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1040</v>
      </c>
      <c r="G25" s="16">
        <f>'[3]31'!G27</f>
        <v>0</v>
      </c>
      <c r="H25" s="17">
        <f t="shared" si="27"/>
        <v>1360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30.76</v>
      </c>
      <c r="AU25" s="8">
        <v>30.76</v>
      </c>
      <c r="AW25" s="207">
        <v>26.42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26.42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30.76</v>
      </c>
      <c r="BM25" s="8">
        <f t="shared" si="22"/>
        <v>30.76</v>
      </c>
      <c r="BN25" s="8">
        <f t="shared" si="23"/>
        <v>26.42</v>
      </c>
      <c r="BO25" s="8">
        <f t="shared" si="24"/>
        <v>32</v>
      </c>
      <c r="BP25" s="182">
        <f t="shared" si="25"/>
        <v>4.34</v>
      </c>
      <c r="BQ25" s="182">
        <f t="shared" si="26"/>
        <v>-1.2399999999999984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1040</v>
      </c>
      <c r="G26" s="16">
        <f>'[3]31'!G28</f>
        <v>0</v>
      </c>
      <c r="H26" s="17">
        <f t="shared" si="27"/>
        <v>1360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30.76</v>
      </c>
      <c r="AU26" s="8">
        <v>30.76</v>
      </c>
      <c r="AW26" s="207">
        <v>26.42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26.42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30.76</v>
      </c>
      <c r="BM26" s="8">
        <f t="shared" si="22"/>
        <v>30.76</v>
      </c>
      <c r="BN26" s="8">
        <f t="shared" si="23"/>
        <v>26.42</v>
      </c>
      <c r="BO26" s="8">
        <f t="shared" si="24"/>
        <v>32</v>
      </c>
      <c r="BP26" s="182">
        <f t="shared" si="25"/>
        <v>4.34</v>
      </c>
      <c r="BQ26" s="182">
        <f t="shared" si="26"/>
        <v>-1.2399999999999984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1040</v>
      </c>
      <c r="G27" s="16">
        <f>'[3]31'!G29</f>
        <v>0</v>
      </c>
      <c r="H27" s="17">
        <f t="shared" si="27"/>
        <v>1360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30.76</v>
      </c>
      <c r="AU27" s="8">
        <v>30.76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30.76</v>
      </c>
      <c r="BM27" s="8">
        <f t="shared" si="22"/>
        <v>30.76</v>
      </c>
      <c r="BN27" s="8">
        <f t="shared" si="23"/>
        <v>32</v>
      </c>
      <c r="BO27" s="8">
        <f t="shared" si="24"/>
        <v>32</v>
      </c>
      <c r="BP27" s="182">
        <f t="shared" si="25"/>
        <v>-1.2399999999999984</v>
      </c>
      <c r="BQ27" s="182">
        <f t="shared" si="26"/>
        <v>-1.2399999999999984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1040</v>
      </c>
      <c r="G28" s="16">
        <f>'[3]31'!G30</f>
        <v>0</v>
      </c>
      <c r="H28" s="17">
        <f t="shared" si="27"/>
        <v>1360</v>
      </c>
      <c r="I28" s="15">
        <f>'[3]31'!J30</f>
        <v>276.60000000000002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276.60000000000002</v>
      </c>
      <c r="P28" s="18">
        <f>frq!C28</f>
        <v>1</v>
      </c>
      <c r="Q28" s="15">
        <f t="shared" si="29"/>
        <v>276.60000000000002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276.60000000000002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212.60000000000002</v>
      </c>
      <c r="AT28" s="8">
        <v>30.76</v>
      </c>
      <c r="AU28" s="8">
        <v>30.76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30.76</v>
      </c>
      <c r="BM28" s="8">
        <f t="shared" si="22"/>
        <v>30.76</v>
      </c>
      <c r="BN28" s="8">
        <f t="shared" si="23"/>
        <v>32</v>
      </c>
      <c r="BO28" s="8">
        <f t="shared" si="24"/>
        <v>32</v>
      </c>
      <c r="BP28" s="182">
        <f t="shared" si="25"/>
        <v>-1.2399999999999984</v>
      </c>
      <c r="BQ28" s="182">
        <f t="shared" si="26"/>
        <v>-1.2399999999999984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1040</v>
      </c>
      <c r="G29" s="16">
        <f>'[3]31'!G31</f>
        <v>0</v>
      </c>
      <c r="H29" s="17">
        <f t="shared" si="27"/>
        <v>1360</v>
      </c>
      <c r="I29" s="15">
        <f>'[3]31'!J31</f>
        <v>276.60000000000002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276.60000000000002</v>
      </c>
      <c r="P29" s="18">
        <f>frq!C29</f>
        <v>1</v>
      </c>
      <c r="Q29" s="15">
        <f t="shared" si="29"/>
        <v>276.60000000000002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276.60000000000002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212.60000000000002</v>
      </c>
      <c r="AT29" s="8">
        <v>30.76</v>
      </c>
      <c r="AU29" s="8">
        <v>30.76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30.76</v>
      </c>
      <c r="BM29" s="8">
        <f t="shared" si="22"/>
        <v>30.76</v>
      </c>
      <c r="BN29" s="8">
        <f t="shared" si="23"/>
        <v>32</v>
      </c>
      <c r="BO29" s="8">
        <f t="shared" si="24"/>
        <v>32</v>
      </c>
      <c r="BP29" s="182">
        <f t="shared" si="25"/>
        <v>-1.2399999999999984</v>
      </c>
      <c r="BQ29" s="182">
        <f t="shared" si="26"/>
        <v>-1.2399999999999984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1040</v>
      </c>
      <c r="G30" s="16">
        <f>'[3]31'!G32</f>
        <v>0</v>
      </c>
      <c r="H30" s="17">
        <f t="shared" si="27"/>
        <v>1360</v>
      </c>
      <c r="I30" s="15">
        <f>'[3]31'!J32</f>
        <v>276.60000000000002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276.60000000000002</v>
      </c>
      <c r="P30" s="18">
        <f>frq!C30</f>
        <v>1</v>
      </c>
      <c r="Q30" s="15">
        <f t="shared" si="29"/>
        <v>276.60000000000002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276.60000000000002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212.60000000000002</v>
      </c>
      <c r="AT30" s="8">
        <v>30.76</v>
      </c>
      <c r="AU30" s="8">
        <v>30.76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30.76</v>
      </c>
      <c r="BM30" s="8">
        <f t="shared" si="22"/>
        <v>30.76</v>
      </c>
      <c r="BN30" s="8">
        <f t="shared" si="23"/>
        <v>32</v>
      </c>
      <c r="BO30" s="8">
        <f t="shared" si="24"/>
        <v>32</v>
      </c>
      <c r="BP30" s="182">
        <f t="shared" si="25"/>
        <v>-1.2399999999999984</v>
      </c>
      <c r="BQ30" s="182">
        <f t="shared" si="26"/>
        <v>-1.2399999999999984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1040</v>
      </c>
      <c r="G31" s="16">
        <f>'[3]31'!G33</f>
        <v>0</v>
      </c>
      <c r="H31" s="17">
        <f t="shared" si="27"/>
        <v>1360</v>
      </c>
      <c r="I31" s="15">
        <f>'[3]31'!J33</f>
        <v>301.21600000000001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301.21600000000001</v>
      </c>
      <c r="P31" s="18">
        <f>frq!C31</f>
        <v>1</v>
      </c>
      <c r="Q31" s="15">
        <f t="shared" si="29"/>
        <v>301.21600000000001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301.21600000000001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237.21600000000001</v>
      </c>
      <c r="AT31" s="8">
        <v>30.76</v>
      </c>
      <c r="AU31" s="8">
        <v>30.76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32</v>
      </c>
      <c r="BP31" s="182">
        <f t="shared" si="25"/>
        <v>-1.2399999999999984</v>
      </c>
      <c r="BQ31" s="182">
        <f t="shared" si="26"/>
        <v>-1.2399999999999984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1040</v>
      </c>
      <c r="G32" s="16">
        <f>'[3]31'!G34</f>
        <v>0</v>
      </c>
      <c r="H32" s="17">
        <f t="shared" si="27"/>
        <v>1360</v>
      </c>
      <c r="I32" s="15">
        <f>'[3]31'!J34</f>
        <v>301.21600000000001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301.21600000000001</v>
      </c>
      <c r="P32" s="18">
        <f>frq!C32</f>
        <v>1</v>
      </c>
      <c r="Q32" s="15">
        <f t="shared" si="29"/>
        <v>301.21600000000001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301.21600000000001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237.21600000000001</v>
      </c>
      <c r="AT32" s="8">
        <v>30.76</v>
      </c>
      <c r="AU32" s="8">
        <v>30.76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32</v>
      </c>
      <c r="BP32" s="182">
        <f t="shared" si="25"/>
        <v>-1.2399999999999984</v>
      </c>
      <c r="BQ32" s="182">
        <f t="shared" si="26"/>
        <v>-1.2399999999999984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1040</v>
      </c>
      <c r="G33" s="16">
        <f>'[3]31'!G35</f>
        <v>0</v>
      </c>
      <c r="H33" s="17">
        <f t="shared" si="27"/>
        <v>1360</v>
      </c>
      <c r="I33" s="15">
        <f>'[3]31'!J35</f>
        <v>301.21600000000001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301.21600000000001</v>
      </c>
      <c r="P33" s="18">
        <f>frq!C33</f>
        <v>1</v>
      </c>
      <c r="Q33" s="15">
        <f t="shared" si="29"/>
        <v>301.21600000000001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301.21600000000001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237.21600000000001</v>
      </c>
      <c r="AT33" s="8">
        <v>30.76</v>
      </c>
      <c r="AU33" s="8">
        <v>30.76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30.76</v>
      </c>
      <c r="BM33" s="8">
        <f t="shared" si="22"/>
        <v>30.76</v>
      </c>
      <c r="BN33" s="8">
        <f t="shared" si="23"/>
        <v>32</v>
      </c>
      <c r="BO33" s="8">
        <f t="shared" si="24"/>
        <v>32</v>
      </c>
      <c r="BP33" s="182">
        <f t="shared" si="25"/>
        <v>-1.2399999999999984</v>
      </c>
      <c r="BQ33" s="182">
        <f t="shared" si="26"/>
        <v>-1.2399999999999984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1040</v>
      </c>
      <c r="G34" s="16">
        <f>'[3]31'!G36</f>
        <v>0</v>
      </c>
      <c r="H34" s="17">
        <f t="shared" si="27"/>
        <v>1360</v>
      </c>
      <c r="I34" s="15">
        <f>'[3]31'!J36</f>
        <v>301.21600000000001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301.21600000000001</v>
      </c>
      <c r="P34" s="18">
        <f>frq!C34</f>
        <v>1</v>
      </c>
      <c r="Q34" s="15">
        <f t="shared" si="29"/>
        <v>301.21600000000001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301.21600000000001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237.21600000000001</v>
      </c>
      <c r="AT34" s="8">
        <v>30.76</v>
      </c>
      <c r="AU34" s="8">
        <v>30.76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30.76</v>
      </c>
      <c r="BM34" s="8">
        <f t="shared" si="22"/>
        <v>30.76</v>
      </c>
      <c r="BN34" s="8">
        <f t="shared" si="23"/>
        <v>32</v>
      </c>
      <c r="BO34" s="8">
        <f t="shared" si="24"/>
        <v>32</v>
      </c>
      <c r="BP34" s="182">
        <f t="shared" si="25"/>
        <v>-1.2399999999999984</v>
      </c>
      <c r="BQ34" s="182">
        <f t="shared" si="26"/>
        <v>-1.2399999999999984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1040</v>
      </c>
      <c r="G35" s="16">
        <f>'[3]31'!G37</f>
        <v>0</v>
      </c>
      <c r="H35" s="17">
        <f t="shared" si="27"/>
        <v>1360</v>
      </c>
      <c r="I35" s="15">
        <f>'[3]31'!J37</f>
        <v>320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30.76</v>
      </c>
      <c r="AU35" s="8">
        <v>30.76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82">
        <f t="shared" si="25"/>
        <v>-1.2399999999999984</v>
      </c>
      <c r="BQ35" s="182">
        <f t="shared" si="26"/>
        <v>-1.2399999999999984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1040</v>
      </c>
      <c r="G36" s="16">
        <f>'[3]31'!G38</f>
        <v>0</v>
      </c>
      <c r="H36" s="17">
        <f t="shared" si="27"/>
        <v>1360</v>
      </c>
      <c r="I36" s="15">
        <f>'[3]31'!J38</f>
        <v>320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30.76</v>
      </c>
      <c r="AU36" s="8">
        <v>30.76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82">
        <f t="shared" si="25"/>
        <v>-1.2399999999999984</v>
      </c>
      <c r="BQ36" s="182">
        <f t="shared" si="26"/>
        <v>-1.2399999999999984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1040</v>
      </c>
      <c r="G37" s="16">
        <f>'[3]31'!G39</f>
        <v>0</v>
      </c>
      <c r="H37" s="17">
        <f t="shared" si="27"/>
        <v>1360</v>
      </c>
      <c r="I37" s="15">
        <f>'[3]31'!J39</f>
        <v>320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30.76</v>
      </c>
      <c r="AU37" s="8">
        <v>30.76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82">
        <f t="shared" si="25"/>
        <v>-1.2399999999999984</v>
      </c>
      <c r="BQ37" s="182">
        <f t="shared" si="26"/>
        <v>-1.2399999999999984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1040</v>
      </c>
      <c r="G38" s="16">
        <f>'[3]31'!G40</f>
        <v>0</v>
      </c>
      <c r="H38" s="17">
        <f t="shared" si="27"/>
        <v>1360</v>
      </c>
      <c r="I38" s="15">
        <f>'[3]31'!J40</f>
        <v>320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30.76</v>
      </c>
      <c r="AU38" s="8">
        <v>30.76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82">
        <f t="shared" si="25"/>
        <v>-1.2399999999999984</v>
      </c>
      <c r="BQ38" s="182">
        <f t="shared" si="26"/>
        <v>-1.2399999999999984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1040</v>
      </c>
      <c r="G39" s="16">
        <f>'[3]31'!G41</f>
        <v>0</v>
      </c>
      <c r="H39" s="17">
        <f t="shared" si="27"/>
        <v>1360</v>
      </c>
      <c r="I39" s="15">
        <f>'[3]31'!J41</f>
        <v>320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30.76</v>
      </c>
      <c r="AU39" s="8">
        <v>30.76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82">
        <f t="shared" si="25"/>
        <v>-1.2399999999999984</v>
      </c>
      <c r="BQ39" s="182">
        <f t="shared" si="26"/>
        <v>-1.2399999999999984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1040</v>
      </c>
      <c r="G40" s="16">
        <f>'[3]31'!G42</f>
        <v>0</v>
      </c>
      <c r="H40" s="17">
        <f t="shared" si="27"/>
        <v>1360</v>
      </c>
      <c r="I40" s="15">
        <f>'[3]31'!J42</f>
        <v>320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30.76</v>
      </c>
      <c r="AU40" s="8">
        <v>30.76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82">
        <f t="shared" si="25"/>
        <v>-1.2399999999999984</v>
      </c>
      <c r="BQ40" s="182">
        <f t="shared" si="26"/>
        <v>-1.2399999999999984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1040</v>
      </c>
      <c r="G41" s="16">
        <f>'[3]31'!G43</f>
        <v>0</v>
      </c>
      <c r="H41" s="17">
        <f t="shared" si="27"/>
        <v>1360</v>
      </c>
      <c r="I41" s="15">
        <f>'[3]31'!J43</f>
        <v>320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30.76</v>
      </c>
      <c r="AU41" s="8">
        <v>30.76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82">
        <f t="shared" si="25"/>
        <v>-1.2399999999999984</v>
      </c>
      <c r="BQ41" s="182">
        <f t="shared" si="26"/>
        <v>-1.2399999999999984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1040</v>
      </c>
      <c r="G42" s="16">
        <f>'[3]31'!G44</f>
        <v>0</v>
      </c>
      <c r="H42" s="17">
        <f t="shared" si="27"/>
        <v>1360</v>
      </c>
      <c r="I42" s="15">
        <f>'[3]31'!J44</f>
        <v>320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30.76</v>
      </c>
      <c r="AU42" s="8">
        <v>30.76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82">
        <f t="shared" si="25"/>
        <v>-1.2399999999999984</v>
      </c>
      <c r="BQ42" s="182">
        <f t="shared" si="26"/>
        <v>-1.2399999999999984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1040</v>
      </c>
      <c r="G43" s="16">
        <f>'[3]31'!G45</f>
        <v>0</v>
      </c>
      <c r="H43" s="17">
        <f t="shared" si="27"/>
        <v>1360</v>
      </c>
      <c r="I43" s="15">
        <f>'[3]31'!J45</f>
        <v>320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30.76</v>
      </c>
      <c r="AU43" s="8">
        <v>30.76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82">
        <f t="shared" si="25"/>
        <v>-1.2399999999999984</v>
      </c>
      <c r="BQ43" s="182">
        <f t="shared" si="26"/>
        <v>-1.2399999999999984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1040</v>
      </c>
      <c r="G44" s="16">
        <f>'[3]31'!G46</f>
        <v>0</v>
      </c>
      <c r="H44" s="17">
        <f t="shared" si="27"/>
        <v>1360</v>
      </c>
      <c r="I44" s="15">
        <f>'[3]31'!J46</f>
        <v>320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30.76</v>
      </c>
      <c r="AU44" s="8">
        <v>30.76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82">
        <f t="shared" si="25"/>
        <v>-1.2399999999999984</v>
      </c>
      <c r="BQ44" s="182">
        <f t="shared" si="26"/>
        <v>-1.2399999999999984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1040</v>
      </c>
      <c r="G45" s="16">
        <f>'[3]31'!G47</f>
        <v>0</v>
      </c>
      <c r="H45" s="17">
        <f t="shared" si="27"/>
        <v>1360</v>
      </c>
      <c r="I45" s="15">
        <f>'[3]31'!J47</f>
        <v>320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30.76</v>
      </c>
      <c r="AU45" s="8">
        <v>30.76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82">
        <f t="shared" si="25"/>
        <v>-1.2399999999999984</v>
      </c>
      <c r="BQ45" s="182">
        <f t="shared" si="26"/>
        <v>-1.2399999999999984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1040</v>
      </c>
      <c r="G46" s="16">
        <f>'[3]31'!G48</f>
        <v>0</v>
      </c>
      <c r="H46" s="17">
        <f t="shared" si="27"/>
        <v>1360</v>
      </c>
      <c r="I46" s="15">
        <f>'[3]31'!J48</f>
        <v>320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30.76</v>
      </c>
      <c r="AU46" s="8">
        <v>25.39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30.76</v>
      </c>
      <c r="BM46" s="8">
        <f t="shared" si="22"/>
        <v>25.39</v>
      </c>
      <c r="BN46" s="8">
        <f t="shared" si="23"/>
        <v>32</v>
      </c>
      <c r="BO46" s="8">
        <f t="shared" si="24"/>
        <v>32</v>
      </c>
      <c r="BP46" s="182">
        <f t="shared" si="25"/>
        <v>-1.2399999999999984</v>
      </c>
      <c r="BQ46" s="182">
        <f t="shared" si="26"/>
        <v>-6.6099999999999994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1040</v>
      </c>
      <c r="G47" s="16">
        <f>'[3]31'!G49</f>
        <v>0</v>
      </c>
      <c r="H47" s="17">
        <f t="shared" si="27"/>
        <v>1360</v>
      </c>
      <c r="I47" s="15">
        <f>'[3]31'!J49</f>
        <v>301.21600000000001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301.21600000000001</v>
      </c>
      <c r="P47" s="18">
        <f>frq!C47</f>
        <v>1</v>
      </c>
      <c r="Q47" s="15">
        <f t="shared" si="29"/>
        <v>301.21600000000001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301.21600000000001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237.21600000000001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237.21600000000001</v>
      </c>
      <c r="AT47" s="8">
        <v>30.76</v>
      </c>
      <c r="AU47" s="8">
        <v>25.39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30.76</v>
      </c>
      <c r="BM47" s="8">
        <f t="shared" si="22"/>
        <v>25.39</v>
      </c>
      <c r="BN47" s="8">
        <f t="shared" si="23"/>
        <v>32</v>
      </c>
      <c r="BO47" s="8">
        <f t="shared" si="24"/>
        <v>32</v>
      </c>
      <c r="BP47" s="182">
        <f t="shared" si="25"/>
        <v>-1.2399999999999984</v>
      </c>
      <c r="BQ47" s="182">
        <f t="shared" si="26"/>
        <v>-6.6099999999999994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1040</v>
      </c>
      <c r="G48" s="16">
        <f>'[3]31'!G50</f>
        <v>0</v>
      </c>
      <c r="H48" s="17">
        <f t="shared" si="27"/>
        <v>1360</v>
      </c>
      <c r="I48" s="15">
        <f>'[3]31'!J50</f>
        <v>301.21600000000001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301.21600000000001</v>
      </c>
      <c r="P48" s="18">
        <f>frq!C48</f>
        <v>1</v>
      </c>
      <c r="Q48" s="15">
        <f t="shared" si="29"/>
        <v>301.21600000000001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301.21600000000001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237.21600000000001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237.21600000000001</v>
      </c>
      <c r="AT48" s="8">
        <v>30.76</v>
      </c>
      <c r="AU48" s="8">
        <v>23.46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30.76</v>
      </c>
      <c r="BM48" s="8">
        <f t="shared" si="22"/>
        <v>23.46</v>
      </c>
      <c r="BN48" s="8">
        <f t="shared" si="23"/>
        <v>32</v>
      </c>
      <c r="BO48" s="8">
        <f t="shared" si="24"/>
        <v>32</v>
      </c>
      <c r="BP48" s="182">
        <f t="shared" si="25"/>
        <v>-1.2399999999999984</v>
      </c>
      <c r="BQ48" s="182">
        <f t="shared" si="26"/>
        <v>-8.5399999999999991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1040</v>
      </c>
      <c r="G49" s="16">
        <f>'[3]31'!G51</f>
        <v>0</v>
      </c>
      <c r="H49" s="17">
        <f t="shared" si="27"/>
        <v>1360</v>
      </c>
      <c r="I49" s="15">
        <f>'[3]31'!J51</f>
        <v>276.60000000000002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276.60000000000002</v>
      </c>
      <c r="P49" s="18">
        <f>frq!C49</f>
        <v>1</v>
      </c>
      <c r="Q49" s="15">
        <f t="shared" si="29"/>
        <v>276.60000000000002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276.60000000000002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212.60000000000002</v>
      </c>
      <c r="AT49" s="8">
        <v>30.76</v>
      </c>
      <c r="AU49" s="8">
        <v>23.46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30.76</v>
      </c>
      <c r="BM49" s="8">
        <f t="shared" si="22"/>
        <v>23.46</v>
      </c>
      <c r="BN49" s="8">
        <f t="shared" si="23"/>
        <v>32</v>
      </c>
      <c r="BO49" s="8">
        <f t="shared" si="24"/>
        <v>32</v>
      </c>
      <c r="BP49" s="182">
        <f t="shared" si="25"/>
        <v>-1.2399999999999984</v>
      </c>
      <c r="BQ49" s="182">
        <f t="shared" si="26"/>
        <v>-8.5399999999999991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1040</v>
      </c>
      <c r="G50" s="16">
        <f>'[3]31'!G52</f>
        <v>0</v>
      </c>
      <c r="H50" s="17">
        <f t="shared" si="27"/>
        <v>1360</v>
      </c>
      <c r="I50" s="15">
        <f>'[3]31'!J52</f>
        <v>276.60000000000002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276.60000000000002</v>
      </c>
      <c r="P50" s="18">
        <f>frq!C50</f>
        <v>1</v>
      </c>
      <c r="Q50" s="15">
        <f t="shared" si="29"/>
        <v>276.60000000000002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276.60000000000002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212.60000000000002</v>
      </c>
      <c r="AT50" s="8">
        <v>24.58</v>
      </c>
      <c r="AU50" s="8">
        <v>24.58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24.58</v>
      </c>
      <c r="BM50" s="8">
        <f t="shared" si="22"/>
        <v>24.58</v>
      </c>
      <c r="BN50" s="8">
        <f t="shared" si="23"/>
        <v>32</v>
      </c>
      <c r="BO50" s="8">
        <f t="shared" si="24"/>
        <v>32</v>
      </c>
      <c r="BP50" s="182">
        <f t="shared" si="25"/>
        <v>-7.4200000000000017</v>
      </c>
      <c r="BQ50" s="182">
        <f t="shared" si="26"/>
        <v>-7.4200000000000017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1020</v>
      </c>
      <c r="G51" s="16">
        <f>'[3]31'!G53</f>
        <v>0</v>
      </c>
      <c r="H51" s="17">
        <f t="shared" si="27"/>
        <v>1340</v>
      </c>
      <c r="I51" s="15">
        <f>'[3]31'!J53</f>
        <v>276.60000000000002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276.60000000000002</v>
      </c>
      <c r="P51" s="18">
        <f>frq!C51</f>
        <v>1</v>
      </c>
      <c r="Q51" s="15">
        <f t="shared" si="29"/>
        <v>276.60000000000002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276.60000000000002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212.60000000000002</v>
      </c>
      <c r="AT51" s="8">
        <v>24.58</v>
      </c>
      <c r="AU51" s="8">
        <v>24.58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24.58</v>
      </c>
      <c r="BM51" s="8">
        <f t="shared" si="22"/>
        <v>24.58</v>
      </c>
      <c r="BN51" s="8">
        <f t="shared" si="23"/>
        <v>32</v>
      </c>
      <c r="BO51" s="8">
        <f t="shared" si="24"/>
        <v>32</v>
      </c>
      <c r="BP51" s="182">
        <f t="shared" si="25"/>
        <v>-7.4200000000000017</v>
      </c>
      <c r="BQ51" s="182">
        <f t="shared" si="26"/>
        <v>-7.4200000000000017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1020</v>
      </c>
      <c r="G52" s="16">
        <f>'[3]31'!G54</f>
        <v>0</v>
      </c>
      <c r="H52" s="17">
        <f t="shared" si="27"/>
        <v>1340</v>
      </c>
      <c r="I52" s="15">
        <f>'[3]31'!J54</f>
        <v>276.60000000000002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276.60000000000002</v>
      </c>
      <c r="P52" s="18">
        <f>frq!C52</f>
        <v>1</v>
      </c>
      <c r="Q52" s="15">
        <f t="shared" si="29"/>
        <v>276.60000000000002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276.60000000000002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212.60000000000002</v>
      </c>
      <c r="AT52" s="8">
        <v>24.58</v>
      </c>
      <c r="AU52" s="8">
        <v>24.58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24.58</v>
      </c>
      <c r="BM52" s="8">
        <f t="shared" si="22"/>
        <v>24.58</v>
      </c>
      <c r="BN52" s="8">
        <f t="shared" si="23"/>
        <v>32</v>
      </c>
      <c r="BO52" s="8">
        <f t="shared" si="24"/>
        <v>32</v>
      </c>
      <c r="BP52" s="182">
        <f t="shared" si="25"/>
        <v>-7.4200000000000017</v>
      </c>
      <c r="BQ52" s="182">
        <f t="shared" si="26"/>
        <v>-7.4200000000000017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1020</v>
      </c>
      <c r="G53" s="16">
        <f>'[3]31'!G55</f>
        <v>0</v>
      </c>
      <c r="H53" s="17">
        <f t="shared" si="27"/>
        <v>1340</v>
      </c>
      <c r="I53" s="15">
        <f>'[3]31'!J55</f>
        <v>276.60000000000002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276.60000000000002</v>
      </c>
      <c r="P53" s="18">
        <f>frq!C53</f>
        <v>1</v>
      </c>
      <c r="Q53" s="15">
        <f t="shared" si="29"/>
        <v>276.60000000000002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276.60000000000002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212.60000000000002</v>
      </c>
      <c r="AT53" s="8">
        <v>24.58</v>
      </c>
      <c r="AU53" s="8">
        <v>24.58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24.58</v>
      </c>
      <c r="BM53" s="8">
        <f t="shared" si="22"/>
        <v>24.58</v>
      </c>
      <c r="BN53" s="8">
        <f t="shared" si="23"/>
        <v>32</v>
      </c>
      <c r="BO53" s="8">
        <f t="shared" si="24"/>
        <v>32</v>
      </c>
      <c r="BP53" s="182">
        <f t="shared" si="25"/>
        <v>-7.4200000000000017</v>
      </c>
      <c r="BQ53" s="182">
        <f t="shared" si="26"/>
        <v>-7.4200000000000017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1020</v>
      </c>
      <c r="G54" s="16">
        <f>'[3]31'!G56</f>
        <v>0</v>
      </c>
      <c r="H54" s="17">
        <f t="shared" si="27"/>
        <v>1340</v>
      </c>
      <c r="I54" s="15">
        <f>'[3]31'!J56</f>
        <v>276.60000000000002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276.60000000000002</v>
      </c>
      <c r="P54" s="18">
        <f>frq!C54</f>
        <v>1</v>
      </c>
      <c r="Q54" s="15">
        <f t="shared" si="29"/>
        <v>276.60000000000002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276.60000000000002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212.60000000000002</v>
      </c>
      <c r="AT54" s="8">
        <v>24.58</v>
      </c>
      <c r="AU54" s="8">
        <v>24.58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24.58</v>
      </c>
      <c r="BM54" s="8">
        <f t="shared" si="22"/>
        <v>24.58</v>
      </c>
      <c r="BN54" s="8">
        <f t="shared" si="23"/>
        <v>32</v>
      </c>
      <c r="BO54" s="8">
        <f t="shared" si="24"/>
        <v>32</v>
      </c>
      <c r="BP54" s="182">
        <f t="shared" si="25"/>
        <v>-7.4200000000000017</v>
      </c>
      <c r="BQ54" s="182">
        <f t="shared" si="26"/>
        <v>-7.4200000000000017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1020</v>
      </c>
      <c r="G55" s="16">
        <f>'[3]31'!G57</f>
        <v>0</v>
      </c>
      <c r="H55" s="17">
        <f t="shared" si="27"/>
        <v>1340</v>
      </c>
      <c r="I55" s="15">
        <f>'[3]31'!J57</f>
        <v>276.60000000000002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276.60000000000002</v>
      </c>
      <c r="P55" s="18">
        <f>frq!C55</f>
        <v>1</v>
      </c>
      <c r="Q55" s="15">
        <f t="shared" si="29"/>
        <v>276.60000000000002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276.60000000000002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212.60000000000002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212.60000000000002</v>
      </c>
      <c r="AT55" s="8">
        <v>24.58</v>
      </c>
      <c r="AU55" s="8">
        <v>24.58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24.58</v>
      </c>
      <c r="BM55" s="8">
        <f t="shared" si="22"/>
        <v>24.58</v>
      </c>
      <c r="BN55" s="8">
        <f t="shared" si="23"/>
        <v>32</v>
      </c>
      <c r="BO55" s="8">
        <f t="shared" si="24"/>
        <v>32</v>
      </c>
      <c r="BP55" s="182">
        <f t="shared" si="25"/>
        <v>-7.4200000000000017</v>
      </c>
      <c r="BQ55" s="182">
        <f t="shared" si="26"/>
        <v>-7.4200000000000017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1020</v>
      </c>
      <c r="G56" s="16">
        <f>'[3]31'!G58</f>
        <v>0</v>
      </c>
      <c r="H56" s="17">
        <f t="shared" si="27"/>
        <v>1340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23.46</v>
      </c>
      <c r="AU56" s="8">
        <v>30.76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23.46</v>
      </c>
      <c r="BM56" s="8">
        <f t="shared" si="22"/>
        <v>30.76</v>
      </c>
      <c r="BN56" s="8">
        <f t="shared" si="23"/>
        <v>32</v>
      </c>
      <c r="BO56" s="8">
        <f t="shared" si="24"/>
        <v>32</v>
      </c>
      <c r="BP56" s="182">
        <f t="shared" si="25"/>
        <v>-8.5399999999999991</v>
      </c>
      <c r="BQ56" s="182">
        <f t="shared" si="26"/>
        <v>-1.2399999999999984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1020</v>
      </c>
      <c r="G57" s="16">
        <f>'[3]31'!G59</f>
        <v>0</v>
      </c>
      <c r="H57" s="17">
        <f t="shared" si="27"/>
        <v>1340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23.46</v>
      </c>
      <c r="AU57" s="8">
        <v>30.76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23.46</v>
      </c>
      <c r="BM57" s="8">
        <f t="shared" si="22"/>
        <v>30.76</v>
      </c>
      <c r="BN57" s="8">
        <f t="shared" si="23"/>
        <v>32</v>
      </c>
      <c r="BO57" s="8">
        <f t="shared" si="24"/>
        <v>26.42</v>
      </c>
      <c r="BP57" s="182">
        <f t="shared" si="25"/>
        <v>-8.5399999999999991</v>
      </c>
      <c r="BQ57" s="182">
        <f t="shared" si="26"/>
        <v>4.34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1020</v>
      </c>
      <c r="G58" s="16">
        <f>'[3]31'!G60</f>
        <v>0</v>
      </c>
      <c r="H58" s="17">
        <f t="shared" si="27"/>
        <v>1340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23.46</v>
      </c>
      <c r="AU58" s="8">
        <v>30.76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23.46</v>
      </c>
      <c r="BM58" s="8">
        <f t="shared" si="22"/>
        <v>30.76</v>
      </c>
      <c r="BN58" s="8">
        <f t="shared" si="23"/>
        <v>32</v>
      </c>
      <c r="BO58" s="8">
        <f t="shared" si="24"/>
        <v>26.42</v>
      </c>
      <c r="BP58" s="182">
        <f t="shared" si="25"/>
        <v>-8.5399999999999991</v>
      </c>
      <c r="BQ58" s="182">
        <f t="shared" si="26"/>
        <v>4.34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1020</v>
      </c>
      <c r="G59" s="16">
        <f>'[3]31'!G61</f>
        <v>0</v>
      </c>
      <c r="H59" s="17">
        <f t="shared" si="27"/>
        <v>1340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24.41</v>
      </c>
      <c r="AL59" s="8">
        <f t="shared" si="31"/>
        <v>213.59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213.59</v>
      </c>
      <c r="AT59" s="8">
        <v>23.46</v>
      </c>
      <c r="AU59" s="8">
        <v>30.76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24.41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24.41</v>
      </c>
      <c r="BL59" s="8">
        <f t="shared" si="21"/>
        <v>23.46</v>
      </c>
      <c r="BM59" s="8">
        <f t="shared" si="22"/>
        <v>30.76</v>
      </c>
      <c r="BN59" s="8">
        <f t="shared" si="23"/>
        <v>32</v>
      </c>
      <c r="BO59" s="8">
        <f t="shared" si="24"/>
        <v>24.41</v>
      </c>
      <c r="BP59" s="182">
        <f t="shared" si="25"/>
        <v>-8.5399999999999991</v>
      </c>
      <c r="BQ59" s="182">
        <f t="shared" si="26"/>
        <v>6.3500000000000014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1020</v>
      </c>
      <c r="G60" s="16">
        <f>'[3]31'!G62</f>
        <v>0</v>
      </c>
      <c r="H60" s="17">
        <f t="shared" si="27"/>
        <v>1340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23.46</v>
      </c>
      <c r="AU60" s="8">
        <v>30.76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23.46</v>
      </c>
      <c r="BM60" s="8">
        <f t="shared" si="22"/>
        <v>30.76</v>
      </c>
      <c r="BN60" s="8">
        <f t="shared" si="23"/>
        <v>32</v>
      </c>
      <c r="BO60" s="8">
        <f t="shared" si="24"/>
        <v>24.41</v>
      </c>
      <c r="BP60" s="182">
        <f t="shared" si="25"/>
        <v>-8.5399999999999991</v>
      </c>
      <c r="BQ60" s="182">
        <f t="shared" si="26"/>
        <v>6.3500000000000014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1020</v>
      </c>
      <c r="G61" s="16">
        <f>'[3]31'!G63</f>
        <v>0</v>
      </c>
      <c r="H61" s="17">
        <f t="shared" si="27"/>
        <v>1340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23.46</v>
      </c>
      <c r="AU61" s="8">
        <v>30.76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23.46</v>
      </c>
      <c r="BM61" s="8">
        <f t="shared" si="22"/>
        <v>30.76</v>
      </c>
      <c r="BN61" s="8">
        <f t="shared" si="23"/>
        <v>25.57</v>
      </c>
      <c r="BO61" s="8">
        <f t="shared" si="24"/>
        <v>25.57</v>
      </c>
      <c r="BP61" s="182">
        <f t="shared" si="25"/>
        <v>-2.1099999999999994</v>
      </c>
      <c r="BQ61" s="182">
        <f t="shared" si="26"/>
        <v>5.1900000000000013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1020</v>
      </c>
      <c r="G62" s="16">
        <f>'[3]31'!G64</f>
        <v>0</v>
      </c>
      <c r="H62" s="17">
        <f t="shared" si="27"/>
        <v>1340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30.76</v>
      </c>
      <c r="AU62" s="8">
        <v>30.76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30.76</v>
      </c>
      <c r="BM62" s="8">
        <f t="shared" si="22"/>
        <v>30.76</v>
      </c>
      <c r="BN62" s="8">
        <f t="shared" si="23"/>
        <v>25.57</v>
      </c>
      <c r="BO62" s="8">
        <f t="shared" si="24"/>
        <v>25.57</v>
      </c>
      <c r="BP62" s="182">
        <f t="shared" si="25"/>
        <v>5.1900000000000013</v>
      </c>
      <c r="BQ62" s="182">
        <f t="shared" si="26"/>
        <v>5.1900000000000013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1020</v>
      </c>
      <c r="G63" s="16">
        <f>'[3]31'!G65</f>
        <v>0</v>
      </c>
      <c r="H63" s="17">
        <f t="shared" si="27"/>
        <v>1340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30.76</v>
      </c>
      <c r="AU63" s="8">
        <v>30.76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30.76</v>
      </c>
      <c r="BM63" s="8">
        <f t="shared" si="22"/>
        <v>30.76</v>
      </c>
      <c r="BN63" s="8">
        <f t="shared" si="23"/>
        <v>25.57</v>
      </c>
      <c r="BO63" s="8">
        <f t="shared" si="24"/>
        <v>25.57</v>
      </c>
      <c r="BP63" s="182">
        <f t="shared" si="25"/>
        <v>5.1900000000000013</v>
      </c>
      <c r="BQ63" s="182">
        <f t="shared" si="26"/>
        <v>5.1900000000000013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1020</v>
      </c>
      <c r="G64" s="16">
        <f>'[3]31'!G66</f>
        <v>0</v>
      </c>
      <c r="H64" s="17">
        <f t="shared" si="27"/>
        <v>1340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30.76</v>
      </c>
      <c r="AU64" s="8">
        <v>30.76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30.76</v>
      </c>
      <c r="BM64" s="8">
        <f t="shared" si="22"/>
        <v>30.76</v>
      </c>
      <c r="BN64" s="8">
        <f t="shared" si="23"/>
        <v>25.57</v>
      </c>
      <c r="BO64" s="8">
        <f t="shared" si="24"/>
        <v>25.57</v>
      </c>
      <c r="BP64" s="182">
        <f t="shared" si="25"/>
        <v>5.1900000000000013</v>
      </c>
      <c r="BQ64" s="182">
        <f t="shared" si="26"/>
        <v>5.1900000000000013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1020</v>
      </c>
      <c r="G65" s="16">
        <f>'[3]31'!G67</f>
        <v>0</v>
      </c>
      <c r="H65" s="17">
        <f t="shared" si="27"/>
        <v>1340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30.76</v>
      </c>
      <c r="AU65" s="8">
        <v>30.76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30.76</v>
      </c>
      <c r="BM65" s="8">
        <f t="shared" si="22"/>
        <v>30.76</v>
      </c>
      <c r="BN65" s="8">
        <f t="shared" si="23"/>
        <v>25.57</v>
      </c>
      <c r="BO65" s="8">
        <f t="shared" si="24"/>
        <v>25.57</v>
      </c>
      <c r="BP65" s="182">
        <f t="shared" si="25"/>
        <v>5.1900000000000013</v>
      </c>
      <c r="BQ65" s="182">
        <f t="shared" si="26"/>
        <v>5.1900000000000013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1020</v>
      </c>
      <c r="G66" s="16">
        <f>'[3]31'!G68</f>
        <v>0</v>
      </c>
      <c r="H66" s="17">
        <f t="shared" si="27"/>
        <v>1340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30.76</v>
      </c>
      <c r="AU66" s="8">
        <v>30.76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30.76</v>
      </c>
      <c r="BM66" s="8">
        <f t="shared" si="22"/>
        <v>30.76</v>
      </c>
      <c r="BN66" s="8">
        <f t="shared" si="23"/>
        <v>25.57</v>
      </c>
      <c r="BO66" s="8">
        <f t="shared" si="24"/>
        <v>25.57</v>
      </c>
      <c r="BP66" s="182">
        <f t="shared" si="25"/>
        <v>5.1900000000000013</v>
      </c>
      <c r="BQ66" s="182">
        <f t="shared" si="26"/>
        <v>5.1900000000000013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1020</v>
      </c>
      <c r="G67" s="16">
        <f>'[3]31'!G69</f>
        <v>0</v>
      </c>
      <c r="H67" s="17">
        <f t="shared" si="27"/>
        <v>1340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24.41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24.41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213.59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213.59</v>
      </c>
      <c r="AT67" s="8">
        <v>30.76</v>
      </c>
      <c r="AU67" s="8">
        <v>30.76</v>
      </c>
      <c r="AW67" s="207">
        <v>24.41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24.41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30.76</v>
      </c>
      <c r="BM67" s="8">
        <f t="shared" si="22"/>
        <v>30.76</v>
      </c>
      <c r="BN67" s="8">
        <f t="shared" si="23"/>
        <v>24.41</v>
      </c>
      <c r="BO67" s="8">
        <f t="shared" si="24"/>
        <v>32</v>
      </c>
      <c r="BP67" s="182">
        <f t="shared" si="25"/>
        <v>6.3500000000000014</v>
      </c>
      <c r="BQ67" s="182">
        <f t="shared" si="26"/>
        <v>-1.2399999999999984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1020</v>
      </c>
      <c r="G68" s="16">
        <f>'[3]31'!G70</f>
        <v>0</v>
      </c>
      <c r="H68" s="17">
        <f t="shared" si="27"/>
        <v>1340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24.41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24.41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213.59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213.59</v>
      </c>
      <c r="AT68" s="8">
        <v>30.76</v>
      </c>
      <c r="AU68" s="8">
        <v>30.76</v>
      </c>
      <c r="AW68" s="207">
        <v>24.41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24.41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30.76</v>
      </c>
      <c r="BM68" s="8">
        <f t="shared" ref="BM68:BM98" si="54">AU68</f>
        <v>30.76</v>
      </c>
      <c r="BN68" s="8">
        <f t="shared" ref="BN68:BN98" si="55">BC68</f>
        <v>24.41</v>
      </c>
      <c r="BO68" s="8">
        <f t="shared" ref="BO68:BO98" si="56">BJ68</f>
        <v>32</v>
      </c>
      <c r="BP68" s="182">
        <f t="shared" ref="BP68:BP98" si="57">BL68-BN68</f>
        <v>6.3500000000000014</v>
      </c>
      <c r="BQ68" s="182">
        <f t="shared" ref="BQ68:BQ98" si="58">BM68-BO68</f>
        <v>-1.2399999999999984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1020</v>
      </c>
      <c r="G69" s="16">
        <f>'[3]31'!G71</f>
        <v>0</v>
      </c>
      <c r="H69" s="17">
        <f t="shared" ref="H69:H98" si="59">SUM(B69:G69)</f>
        <v>1340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24.41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213.59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213.59</v>
      </c>
      <c r="AT69" s="8">
        <v>30.76</v>
      </c>
      <c r="AU69" s="8">
        <v>30.76</v>
      </c>
      <c r="AW69" s="207">
        <v>24.41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24.41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30.76</v>
      </c>
      <c r="BM69" s="8">
        <f t="shared" si="54"/>
        <v>30.76</v>
      </c>
      <c r="BN69" s="8">
        <f t="shared" si="55"/>
        <v>24.41</v>
      </c>
      <c r="BO69" s="8">
        <f t="shared" si="56"/>
        <v>32</v>
      </c>
      <c r="BP69" s="182">
        <f t="shared" si="57"/>
        <v>6.3500000000000014</v>
      </c>
      <c r="BQ69" s="182">
        <f t="shared" si="58"/>
        <v>-1.2399999999999984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1020</v>
      </c>
      <c r="G70" s="16">
        <f>'[3]31'!G72</f>
        <v>0</v>
      </c>
      <c r="H70" s="17">
        <f t="shared" si="59"/>
        <v>1340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24.41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213.59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213.59</v>
      </c>
      <c r="AT70" s="8">
        <v>30.76</v>
      </c>
      <c r="AU70" s="8">
        <v>30.76</v>
      </c>
      <c r="AW70" s="207">
        <v>24.41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24.41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30.76</v>
      </c>
      <c r="BM70" s="8">
        <f t="shared" si="54"/>
        <v>30.76</v>
      </c>
      <c r="BN70" s="8">
        <f t="shared" si="55"/>
        <v>24.41</v>
      </c>
      <c r="BO70" s="8">
        <f t="shared" si="56"/>
        <v>32</v>
      </c>
      <c r="BP70" s="182">
        <f t="shared" si="57"/>
        <v>6.3500000000000014</v>
      </c>
      <c r="BQ70" s="182">
        <f t="shared" si="58"/>
        <v>-1.2399999999999984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1020</v>
      </c>
      <c r="G71" s="16">
        <f>'[3]31'!G73</f>
        <v>0</v>
      </c>
      <c r="H71" s="17">
        <f t="shared" si="59"/>
        <v>1340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24.41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24.41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213.59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213.59</v>
      </c>
      <c r="AT71" s="8">
        <v>30.76</v>
      </c>
      <c r="AU71" s="8">
        <v>30.76</v>
      </c>
      <c r="AW71" s="207">
        <v>24.41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24.41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24.41</v>
      </c>
      <c r="BO71" s="8">
        <f t="shared" si="56"/>
        <v>32</v>
      </c>
      <c r="BP71" s="182">
        <f t="shared" si="57"/>
        <v>6.3500000000000014</v>
      </c>
      <c r="BQ71" s="182">
        <f t="shared" si="58"/>
        <v>-1.2399999999999984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1020</v>
      </c>
      <c r="G72" s="16">
        <f>'[3]31'!G74</f>
        <v>0</v>
      </c>
      <c r="H72" s="17">
        <f t="shared" si="59"/>
        <v>1340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24.41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24.41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213.59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213.59</v>
      </c>
      <c r="AT72" s="8">
        <v>30.76</v>
      </c>
      <c r="AU72" s="8">
        <v>30.76</v>
      </c>
      <c r="AW72" s="207">
        <v>24.41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24.41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24.41</v>
      </c>
      <c r="BO72" s="8">
        <f t="shared" si="56"/>
        <v>32</v>
      </c>
      <c r="BP72" s="182">
        <f t="shared" si="57"/>
        <v>6.3500000000000014</v>
      </c>
      <c r="BQ72" s="182">
        <f t="shared" si="58"/>
        <v>-1.2399999999999984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1020</v>
      </c>
      <c r="G73" s="16">
        <f>'[3]31'!G75</f>
        <v>0</v>
      </c>
      <c r="H73" s="17">
        <f t="shared" si="59"/>
        <v>1340</v>
      </c>
      <c r="I73" s="15">
        <f>'[3]31'!J75</f>
        <v>276.60000000000002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276.60000000000002</v>
      </c>
      <c r="P73" s="18">
        <f>frq!C73</f>
        <v>1</v>
      </c>
      <c r="Q73" s="15">
        <f t="shared" si="33"/>
        <v>276.60000000000002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276.60000000000002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212.60000000000002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212.60000000000002</v>
      </c>
      <c r="AT73" s="8">
        <v>30.76</v>
      </c>
      <c r="AU73" s="8">
        <v>30.76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82">
        <f t="shared" si="57"/>
        <v>-1.2399999999999984</v>
      </c>
      <c r="BQ73" s="182">
        <f t="shared" si="58"/>
        <v>-1.2399999999999984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1020</v>
      </c>
      <c r="G74" s="16">
        <f>'[3]31'!G76</f>
        <v>0</v>
      </c>
      <c r="H74" s="17">
        <f t="shared" si="59"/>
        <v>1340</v>
      </c>
      <c r="I74" s="15">
        <f>'[3]31'!J76</f>
        <v>301.21600000000001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301.21600000000001</v>
      </c>
      <c r="P74" s="18">
        <f>frq!C74</f>
        <v>1</v>
      </c>
      <c r="Q74" s="15">
        <f t="shared" si="33"/>
        <v>301.21600000000001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301.21600000000001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237.21600000000001</v>
      </c>
      <c r="AT74" s="8">
        <v>30.76</v>
      </c>
      <c r="AU74" s="8">
        <v>30.76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82">
        <f t="shared" si="57"/>
        <v>-1.2399999999999984</v>
      </c>
      <c r="BQ74" s="182">
        <f t="shared" si="58"/>
        <v>-1.2399999999999984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1040</v>
      </c>
      <c r="G75" s="16">
        <f>'[3]31'!G77</f>
        <v>0</v>
      </c>
      <c r="H75" s="17">
        <f t="shared" si="59"/>
        <v>1360</v>
      </c>
      <c r="I75" s="15">
        <f>'[3]31'!J77</f>
        <v>301.21600000000001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301.21600000000001</v>
      </c>
      <c r="P75" s="18">
        <f>frq!C75</f>
        <v>1</v>
      </c>
      <c r="Q75" s="15">
        <f t="shared" si="33"/>
        <v>301.21600000000001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301.21600000000001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237.21600000000001</v>
      </c>
      <c r="AT75" s="8">
        <v>30.76</v>
      </c>
      <c r="AU75" s="8">
        <v>30.76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82">
        <f t="shared" si="57"/>
        <v>-1.2399999999999984</v>
      </c>
      <c r="BQ75" s="182">
        <f t="shared" si="58"/>
        <v>-1.2399999999999984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1040</v>
      </c>
      <c r="G76" s="16">
        <f>'[3]31'!G78</f>
        <v>0</v>
      </c>
      <c r="H76" s="17">
        <f t="shared" si="59"/>
        <v>1360</v>
      </c>
      <c r="I76" s="15">
        <f>'[3]31'!J78</f>
        <v>311.21600000000001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311.21600000000001</v>
      </c>
      <c r="P76" s="18">
        <f>frq!C76</f>
        <v>1</v>
      </c>
      <c r="Q76" s="15">
        <f t="shared" si="33"/>
        <v>311.21600000000001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311.21600000000001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30.76</v>
      </c>
      <c r="AU76" s="8">
        <v>30.76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82">
        <f t="shared" si="57"/>
        <v>-1.2399999999999984</v>
      </c>
      <c r="BQ76" s="182">
        <f t="shared" si="58"/>
        <v>-1.2399999999999984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1040</v>
      </c>
      <c r="G77" s="16">
        <f>'[3]31'!G79</f>
        <v>0</v>
      </c>
      <c r="H77" s="17">
        <f t="shared" si="59"/>
        <v>1360</v>
      </c>
      <c r="I77" s="15">
        <f>'[3]31'!J79</f>
        <v>311.21600000000001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311.21600000000001</v>
      </c>
      <c r="P77" s="18">
        <f>frq!C77</f>
        <v>1</v>
      </c>
      <c r="Q77" s="15">
        <f t="shared" si="33"/>
        <v>311.21600000000001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311.21600000000001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30.76</v>
      </c>
      <c r="AU77" s="8">
        <v>30.76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82">
        <f t="shared" si="57"/>
        <v>-1.2399999999999984</v>
      </c>
      <c r="BQ77" s="182">
        <f t="shared" si="58"/>
        <v>-1.2399999999999984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1040</v>
      </c>
      <c r="G78" s="16">
        <f>'[3]31'!G80</f>
        <v>0</v>
      </c>
      <c r="H78" s="17">
        <f t="shared" si="59"/>
        <v>1360</v>
      </c>
      <c r="I78" s="15">
        <f>'[3]31'!J80</f>
        <v>311.21600000000001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311.21600000000001</v>
      </c>
      <c r="P78" s="18">
        <f>frq!C78</f>
        <v>1</v>
      </c>
      <c r="Q78" s="15">
        <f t="shared" si="33"/>
        <v>311.21600000000001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311.21600000000001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25.39</v>
      </c>
      <c r="AU78" s="8">
        <v>30.76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25.39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82">
        <f t="shared" si="57"/>
        <v>-6.6099999999999994</v>
      </c>
      <c r="BQ78" s="182">
        <f t="shared" si="58"/>
        <v>-1.2399999999999984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1040</v>
      </c>
      <c r="G79" s="16">
        <f>'[3]31'!G81</f>
        <v>0</v>
      </c>
      <c r="H79" s="17">
        <f t="shared" si="59"/>
        <v>1360</v>
      </c>
      <c r="I79" s="15">
        <f>'[3]31'!J81</f>
        <v>311.21600000000001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311.21600000000001</v>
      </c>
      <c r="P79" s="18">
        <f>frq!C79</f>
        <v>1</v>
      </c>
      <c r="Q79" s="15">
        <f t="shared" si="33"/>
        <v>311.21600000000001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311.21600000000001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247.21600000000001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247.21600000000001</v>
      </c>
      <c r="AT79" s="8">
        <v>25.39</v>
      </c>
      <c r="AU79" s="8">
        <v>30.76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25.39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82">
        <f t="shared" si="57"/>
        <v>-6.6099999999999994</v>
      </c>
      <c r="BQ79" s="182">
        <f t="shared" si="58"/>
        <v>-1.2399999999999984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1040</v>
      </c>
      <c r="G80" s="16">
        <f>'[3]31'!G82</f>
        <v>0</v>
      </c>
      <c r="H80" s="17">
        <f t="shared" si="59"/>
        <v>1360</v>
      </c>
      <c r="I80" s="15">
        <f>'[3]31'!J82</f>
        <v>311.21600000000001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311.21600000000001</v>
      </c>
      <c r="P80" s="18">
        <f>frq!C80</f>
        <v>1</v>
      </c>
      <c r="Q80" s="15">
        <f t="shared" si="33"/>
        <v>311.21600000000001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311.21600000000001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25.94</v>
      </c>
      <c r="AU80" s="8">
        <v>25.94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25.94</v>
      </c>
      <c r="BM80" s="8">
        <f t="shared" si="54"/>
        <v>25.94</v>
      </c>
      <c r="BN80" s="8">
        <f t="shared" si="55"/>
        <v>32</v>
      </c>
      <c r="BO80" s="8">
        <f t="shared" si="56"/>
        <v>32</v>
      </c>
      <c r="BP80" s="182">
        <f t="shared" si="57"/>
        <v>-6.0599999999999987</v>
      </c>
      <c r="BQ80" s="182">
        <f t="shared" si="58"/>
        <v>-6.0599999999999987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1040</v>
      </c>
      <c r="G81" s="16">
        <f>'[3]31'!G83</f>
        <v>0</v>
      </c>
      <c r="H81" s="17">
        <f t="shared" si="59"/>
        <v>1360</v>
      </c>
      <c r="I81" s="15">
        <f>'[3]31'!J83</f>
        <v>311.21600000000001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311.21600000000001</v>
      </c>
      <c r="P81" s="18">
        <f>frq!C81</f>
        <v>1</v>
      </c>
      <c r="Q81" s="15">
        <f t="shared" si="33"/>
        <v>311.21600000000001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311.21600000000001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247.21600000000001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247.21600000000001</v>
      </c>
      <c r="AT81" s="8">
        <v>25.94</v>
      </c>
      <c r="AU81" s="8">
        <v>25.94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25.94</v>
      </c>
      <c r="BM81" s="8">
        <f t="shared" si="54"/>
        <v>25.94</v>
      </c>
      <c r="BN81" s="8">
        <f t="shared" si="55"/>
        <v>32</v>
      </c>
      <c r="BO81" s="8">
        <f t="shared" si="56"/>
        <v>32</v>
      </c>
      <c r="BP81" s="182">
        <f t="shared" si="57"/>
        <v>-6.0599999999999987</v>
      </c>
      <c r="BQ81" s="182">
        <f t="shared" si="58"/>
        <v>-6.0599999999999987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1040</v>
      </c>
      <c r="G82" s="16">
        <f>'[3]31'!G84</f>
        <v>0</v>
      </c>
      <c r="H82" s="17">
        <f t="shared" si="59"/>
        <v>1360</v>
      </c>
      <c r="I82" s="15">
        <f>'[3]31'!J84</f>
        <v>301.21600000000001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301.21600000000001</v>
      </c>
      <c r="P82" s="18">
        <f>frq!C82</f>
        <v>1</v>
      </c>
      <c r="Q82" s="15">
        <f t="shared" si="33"/>
        <v>301.21600000000001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301.21600000000001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237.21600000000001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237.21600000000001</v>
      </c>
      <c r="AT82" s="8">
        <v>25.94</v>
      </c>
      <c r="AU82" s="8">
        <v>25.94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25.94</v>
      </c>
      <c r="BM82" s="8">
        <f t="shared" si="54"/>
        <v>25.94</v>
      </c>
      <c r="BN82" s="8">
        <f t="shared" si="55"/>
        <v>32</v>
      </c>
      <c r="BO82" s="8">
        <f t="shared" si="56"/>
        <v>32</v>
      </c>
      <c r="BP82" s="182">
        <f t="shared" si="57"/>
        <v>-6.0599999999999987</v>
      </c>
      <c r="BQ82" s="182">
        <f t="shared" si="58"/>
        <v>-6.0599999999999987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1040</v>
      </c>
      <c r="G83" s="16">
        <f>'[3]31'!G85</f>
        <v>0</v>
      </c>
      <c r="H83" s="17">
        <f t="shared" si="59"/>
        <v>1360</v>
      </c>
      <c r="I83" s="15">
        <f>'[3]31'!J85</f>
        <v>276.60000000000002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276.60000000000002</v>
      </c>
      <c r="P83" s="18">
        <f>frq!C83</f>
        <v>1</v>
      </c>
      <c r="Q83" s="15">
        <f t="shared" si="33"/>
        <v>276.60000000000002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276.60000000000002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212.60000000000002</v>
      </c>
      <c r="AT83" s="8">
        <v>25.94</v>
      </c>
      <c r="AU83" s="8">
        <v>25.94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25.94</v>
      </c>
      <c r="BM83" s="8">
        <f t="shared" si="54"/>
        <v>25.94</v>
      </c>
      <c r="BN83" s="8">
        <f t="shared" si="55"/>
        <v>32</v>
      </c>
      <c r="BO83" s="8">
        <f t="shared" si="56"/>
        <v>32</v>
      </c>
      <c r="BP83" s="182">
        <f t="shared" si="57"/>
        <v>-6.0599999999999987</v>
      </c>
      <c r="BQ83" s="182">
        <f t="shared" si="58"/>
        <v>-6.0599999999999987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1040</v>
      </c>
      <c r="G84" s="16">
        <f>'[3]31'!G86</f>
        <v>0</v>
      </c>
      <c r="H84" s="17">
        <f t="shared" si="59"/>
        <v>1360</v>
      </c>
      <c r="I84" s="15">
        <f>'[3]31'!J86</f>
        <v>276.60000000000002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276.60000000000002</v>
      </c>
      <c r="P84" s="18">
        <f>frq!C84</f>
        <v>1</v>
      </c>
      <c r="Q84" s="15">
        <f t="shared" si="33"/>
        <v>276.60000000000002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276.60000000000002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212.60000000000002</v>
      </c>
      <c r="AT84" s="8">
        <v>25.94</v>
      </c>
      <c r="AU84" s="8">
        <v>25.94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25.94</v>
      </c>
      <c r="BM84" s="8">
        <f t="shared" si="54"/>
        <v>25.94</v>
      </c>
      <c r="BN84" s="8">
        <f t="shared" si="55"/>
        <v>32</v>
      </c>
      <c r="BO84" s="8">
        <f t="shared" si="56"/>
        <v>32</v>
      </c>
      <c r="BP84" s="182">
        <f t="shared" si="57"/>
        <v>-6.0599999999999987</v>
      </c>
      <c r="BQ84" s="182">
        <f t="shared" si="58"/>
        <v>-6.0599999999999987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1040</v>
      </c>
      <c r="G85" s="16">
        <f>'[3]31'!G87</f>
        <v>0</v>
      </c>
      <c r="H85" s="17">
        <f t="shared" si="59"/>
        <v>1360</v>
      </c>
      <c r="I85" s="15">
        <f>'[3]31'!J87</f>
        <v>276.60000000000002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276.60000000000002</v>
      </c>
      <c r="P85" s="18">
        <f>frq!C85</f>
        <v>1</v>
      </c>
      <c r="Q85" s="15">
        <f t="shared" si="33"/>
        <v>276.60000000000002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276.60000000000002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212.60000000000002</v>
      </c>
      <c r="AT85" s="8">
        <v>25.94</v>
      </c>
      <c r="AU85" s="8">
        <v>25.94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25.94</v>
      </c>
      <c r="BM85" s="8">
        <f t="shared" si="54"/>
        <v>25.94</v>
      </c>
      <c r="BN85" s="8">
        <f t="shared" si="55"/>
        <v>32</v>
      </c>
      <c r="BO85" s="8">
        <f t="shared" si="56"/>
        <v>32</v>
      </c>
      <c r="BP85" s="182">
        <f t="shared" si="57"/>
        <v>-6.0599999999999987</v>
      </c>
      <c r="BQ85" s="182">
        <f t="shared" si="58"/>
        <v>-6.0599999999999987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1040</v>
      </c>
      <c r="G86" s="16">
        <f>'[3]31'!G88</f>
        <v>0</v>
      </c>
      <c r="H86" s="17">
        <f t="shared" si="59"/>
        <v>1360</v>
      </c>
      <c r="I86" s="15">
        <f>'[3]31'!J88</f>
        <v>276.60000000000002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276.60000000000002</v>
      </c>
      <c r="P86" s="18">
        <f>frq!C86</f>
        <v>1</v>
      </c>
      <c r="Q86" s="15">
        <f t="shared" si="33"/>
        <v>276.60000000000002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276.60000000000002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212.60000000000002</v>
      </c>
      <c r="AT86" s="8">
        <v>25.94</v>
      </c>
      <c r="AU86" s="8">
        <v>25.94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25.94</v>
      </c>
      <c r="BM86" s="8">
        <f t="shared" si="54"/>
        <v>25.94</v>
      </c>
      <c r="BN86" s="8">
        <f t="shared" si="55"/>
        <v>32</v>
      </c>
      <c r="BO86" s="8">
        <f t="shared" si="56"/>
        <v>32</v>
      </c>
      <c r="BP86" s="182">
        <f t="shared" si="57"/>
        <v>-6.0599999999999987</v>
      </c>
      <c r="BQ86" s="182">
        <f t="shared" si="58"/>
        <v>-6.0599999999999987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1040</v>
      </c>
      <c r="G87" s="16">
        <f>'[3]31'!G89</f>
        <v>0</v>
      </c>
      <c r="H87" s="17">
        <f t="shared" si="59"/>
        <v>1360</v>
      </c>
      <c r="I87" s="15">
        <f>'[3]31'!J89</f>
        <v>270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25.94</v>
      </c>
      <c r="AU87" s="8">
        <v>25.94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25.94</v>
      </c>
      <c r="BM87" s="8">
        <f t="shared" si="54"/>
        <v>25.94</v>
      </c>
      <c r="BN87" s="8">
        <f t="shared" si="55"/>
        <v>32</v>
      </c>
      <c r="BO87" s="8">
        <f t="shared" si="56"/>
        <v>32</v>
      </c>
      <c r="BP87" s="182">
        <f t="shared" si="57"/>
        <v>-6.0599999999999987</v>
      </c>
      <c r="BQ87" s="182">
        <f t="shared" si="58"/>
        <v>-6.0599999999999987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1040</v>
      </c>
      <c r="G88" s="16">
        <f>'[3]31'!G90</f>
        <v>0</v>
      </c>
      <c r="H88" s="17">
        <f t="shared" si="59"/>
        <v>1360</v>
      </c>
      <c r="I88" s="15">
        <f>'[3]31'!J90</f>
        <v>270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1040</v>
      </c>
      <c r="G89" s="16">
        <f>'[3]31'!G91</f>
        <v>0</v>
      </c>
      <c r="H89" s="17">
        <f t="shared" si="59"/>
        <v>1360</v>
      </c>
      <c r="I89" s="15">
        <f>'[3]31'!J91</f>
        <v>270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26.42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26.42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W89" s="207">
        <v>26.42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26.42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26.42</v>
      </c>
      <c r="BO89" s="8">
        <f t="shared" si="56"/>
        <v>32</v>
      </c>
      <c r="BP89" s="182">
        <f t="shared" si="57"/>
        <v>-26.42</v>
      </c>
      <c r="BQ89" s="182">
        <f t="shared" si="58"/>
        <v>-32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1040</v>
      </c>
      <c r="G90" s="16">
        <f>'[3]31'!G92</f>
        <v>0</v>
      </c>
      <c r="H90" s="17">
        <f t="shared" si="59"/>
        <v>1360</v>
      </c>
      <c r="I90" s="15">
        <f>'[3]31'!J92</f>
        <v>270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26.42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26.42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W90" s="207">
        <v>26.42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26.42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26.42</v>
      </c>
      <c r="BO90" s="8">
        <f t="shared" si="56"/>
        <v>32</v>
      </c>
      <c r="BP90" s="182">
        <f t="shared" si="57"/>
        <v>-26.42</v>
      </c>
      <c r="BQ90" s="182">
        <f t="shared" si="58"/>
        <v>-32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1040</v>
      </c>
      <c r="G91" s="16">
        <f>'[3]31'!G93</f>
        <v>0</v>
      </c>
      <c r="H91" s="17">
        <f t="shared" si="59"/>
        <v>1360</v>
      </c>
      <c r="I91" s="15">
        <f>'[3]31'!J93</f>
        <v>270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82">
        <f t="shared" si="57"/>
        <v>-26.99</v>
      </c>
      <c r="BQ91" s="182">
        <f t="shared" si="58"/>
        <v>-26.99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1040</v>
      </c>
      <c r="G92" s="16">
        <f>'[3]31'!G94</f>
        <v>0</v>
      </c>
      <c r="H92" s="17">
        <f t="shared" si="59"/>
        <v>1360</v>
      </c>
      <c r="I92" s="15">
        <f>'[3]31'!J94</f>
        <v>270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82">
        <f t="shared" si="57"/>
        <v>-26.99</v>
      </c>
      <c r="BQ92" s="182">
        <f t="shared" si="58"/>
        <v>-26.99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1040</v>
      </c>
      <c r="G93" s="16">
        <f>'[3]31'!G95</f>
        <v>0</v>
      </c>
      <c r="H93" s="17">
        <f t="shared" si="59"/>
        <v>1360</v>
      </c>
      <c r="I93" s="15">
        <f>'[3]31'!J95</f>
        <v>270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1040</v>
      </c>
      <c r="G94" s="16">
        <f>'[3]31'!G96</f>
        <v>0</v>
      </c>
      <c r="H94" s="17">
        <f t="shared" si="59"/>
        <v>1360</v>
      </c>
      <c r="I94" s="15">
        <f>'[3]31'!J96</f>
        <v>270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1040</v>
      </c>
      <c r="G95" s="16">
        <f>'[3]31'!G97</f>
        <v>0</v>
      </c>
      <c r="H95" s="17">
        <f t="shared" si="59"/>
        <v>1360</v>
      </c>
      <c r="I95" s="15">
        <f>'[3]31'!J97</f>
        <v>270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1040</v>
      </c>
      <c r="G96" s="16">
        <f>'[3]31'!G98</f>
        <v>0</v>
      </c>
      <c r="H96" s="17">
        <f t="shared" si="59"/>
        <v>1360</v>
      </c>
      <c r="I96" s="15">
        <f>'[3]31'!J98</f>
        <v>270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1040</v>
      </c>
      <c r="G97" s="16">
        <f>'[3]31'!G99</f>
        <v>0</v>
      </c>
      <c r="H97" s="17">
        <f t="shared" si="59"/>
        <v>1360</v>
      </c>
      <c r="I97" s="15">
        <f>'[3]31'!J99</f>
        <v>270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1040</v>
      </c>
      <c r="G98" s="16">
        <f>'[3]31'!G100</f>
        <v>0</v>
      </c>
      <c r="H98" s="17">
        <f t="shared" si="59"/>
        <v>1360</v>
      </c>
      <c r="I98" s="15">
        <f>'[3]31'!J100</f>
        <v>270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6.78681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6.78681</v>
      </c>
      <c r="P99" s="15">
        <f t="shared" si="62"/>
        <v>2.4E-2</v>
      </c>
      <c r="Q99" s="15">
        <f t="shared" si="62"/>
        <v>6.78681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6.78681</v>
      </c>
      <c r="X99" s="15">
        <f t="shared" si="62"/>
        <v>0.70853999999999961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0.70853999999999961</v>
      </c>
      <c r="AE99" s="15">
        <f t="shared" si="62"/>
        <v>0.71612999999999949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0.71612999999999949</v>
      </c>
      <c r="AL99" s="15">
        <f t="shared" si="62"/>
        <v>5.3621400000000028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5.3621400000000028</v>
      </c>
      <c r="AS99" s="15">
        <f t="shared" si="62"/>
        <v>0</v>
      </c>
      <c r="AT99" s="15">
        <f t="shared" si="62"/>
        <v>0.60489000000000015</v>
      </c>
      <c r="AU99" s="15">
        <f t="shared" si="62"/>
        <v>0.61756000000000033</v>
      </c>
      <c r="AV99" s="15">
        <f t="shared" si="62"/>
        <v>0</v>
      </c>
      <c r="AW99" s="15">
        <f t="shared" si="62"/>
        <v>0.70853999999999961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0.70853999999999961</v>
      </c>
      <c r="BD99" s="15">
        <f t="shared" si="62"/>
        <v>0.71612999999999949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0.71612999999999949</v>
      </c>
      <c r="BK99" s="15"/>
      <c r="BL99" s="15">
        <f t="shared" si="63"/>
        <v>0.60489000000000015</v>
      </c>
      <c r="BM99" s="15">
        <f t="shared" si="63"/>
        <v>0.61756000000000033</v>
      </c>
      <c r="BN99" s="15">
        <f t="shared" si="63"/>
        <v>0.70853999999999961</v>
      </c>
      <c r="BO99" s="15">
        <f t="shared" si="63"/>
        <v>0.71612999999999949</v>
      </c>
      <c r="BP99" s="15">
        <f t="shared" si="63"/>
        <v>-0.10364999999999999</v>
      </c>
      <c r="BQ99" s="15">
        <f t="shared" si="63"/>
        <v>-9.8569999999999991E-2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140</v>
      </c>
      <c r="E3">
        <f>PPCL!N3</f>
        <v>0</v>
      </c>
      <c r="F3">
        <f>B3+C3</f>
        <v>165</v>
      </c>
      <c r="G3">
        <f>D3+E3</f>
        <v>140</v>
      </c>
      <c r="H3" s="154"/>
      <c r="I3">
        <f>BRPL_EOD!AG3+BRPL_EOD!AH3</f>
        <v>38</v>
      </c>
      <c r="J3">
        <f>BYPL_EOD!AG3+BYPL_EOD!AH3</f>
        <v>24</v>
      </c>
      <c r="K3">
        <f>MES_EOD!AG3+MES_EOD!AH3</f>
        <v>8</v>
      </c>
      <c r="L3">
        <f>NDMC_EOD!AG3+NDMC_EOD!AH3</f>
        <v>40</v>
      </c>
      <c r="M3">
        <f>TPDDL_EOD!AG3+TPDDL_EOD!AH3</f>
        <v>30</v>
      </c>
      <c r="N3">
        <f t="shared" ref="N3:N66" si="0">SUM(I3:M3)</f>
        <v>140</v>
      </c>
      <c r="O3" s="154">
        <f t="shared" ref="O3:O66" si="1">G3-N3</f>
        <v>0</v>
      </c>
      <c r="P3">
        <v>38</v>
      </c>
      <c r="Q3">
        <v>24</v>
      </c>
      <c r="R3">
        <v>8</v>
      </c>
      <c r="S3">
        <v>40</v>
      </c>
      <c r="T3">
        <v>30</v>
      </c>
      <c r="U3" s="156">
        <f t="shared" ref="U3:U66" si="2">SUM(P3:T3)</f>
        <v>140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140</v>
      </c>
      <c r="E4">
        <f>PPCL!N4</f>
        <v>0</v>
      </c>
      <c r="F4">
        <f t="shared" ref="F4:F67" si="4">B4+C4</f>
        <v>165</v>
      </c>
      <c r="G4">
        <f t="shared" ref="G4:G67" si="5">D4+E4</f>
        <v>140</v>
      </c>
      <c r="H4" s="154"/>
      <c r="I4">
        <f>BRPL_EOD!AG4+BRPL_EOD!AH4</f>
        <v>38</v>
      </c>
      <c r="J4">
        <f>BYPL_EOD!AG4+BYPL_EOD!AH4</f>
        <v>24</v>
      </c>
      <c r="K4">
        <f>MES_EOD!AG4+MES_EOD!AH4</f>
        <v>8</v>
      </c>
      <c r="L4">
        <f>NDMC_EOD!AG4+NDMC_EOD!AH4</f>
        <v>40</v>
      </c>
      <c r="M4">
        <f>TPDDL_EOD!AG4+TPDDL_EOD!AH4</f>
        <v>30</v>
      </c>
      <c r="N4">
        <f t="shared" si="0"/>
        <v>140</v>
      </c>
      <c r="O4" s="154">
        <f t="shared" si="1"/>
        <v>0</v>
      </c>
      <c r="P4">
        <v>38</v>
      </c>
      <c r="Q4">
        <v>24</v>
      </c>
      <c r="R4">
        <v>8</v>
      </c>
      <c r="S4">
        <v>40</v>
      </c>
      <c r="T4">
        <v>30</v>
      </c>
      <c r="U4" s="156">
        <f t="shared" si="2"/>
        <v>140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140</v>
      </c>
      <c r="E5">
        <f>PPCL!N5</f>
        <v>0</v>
      </c>
      <c r="F5">
        <f t="shared" si="4"/>
        <v>165</v>
      </c>
      <c r="G5">
        <f t="shared" si="5"/>
        <v>140</v>
      </c>
      <c r="H5" s="154"/>
      <c r="I5">
        <f>BRPL_EOD!AG5+BRPL_EOD!AH5</f>
        <v>38</v>
      </c>
      <c r="J5">
        <f>BYPL_EOD!AG5+BYPL_EOD!AH5</f>
        <v>24</v>
      </c>
      <c r="K5">
        <f>MES_EOD!AG5+MES_EOD!AH5</f>
        <v>8</v>
      </c>
      <c r="L5">
        <f>NDMC_EOD!AG5+NDMC_EOD!AH5</f>
        <v>40</v>
      </c>
      <c r="M5">
        <f>TPDDL_EOD!AG5+TPDDL_EOD!AH5</f>
        <v>30</v>
      </c>
      <c r="N5">
        <f t="shared" si="0"/>
        <v>140</v>
      </c>
      <c r="O5" s="154">
        <f t="shared" si="1"/>
        <v>0</v>
      </c>
      <c r="P5">
        <v>38</v>
      </c>
      <c r="Q5">
        <v>24</v>
      </c>
      <c r="R5">
        <v>8</v>
      </c>
      <c r="S5">
        <v>40</v>
      </c>
      <c r="T5">
        <v>30</v>
      </c>
      <c r="U5" s="156">
        <f t="shared" si="2"/>
        <v>140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140</v>
      </c>
      <c r="E6">
        <f>PPCL!N6</f>
        <v>0</v>
      </c>
      <c r="F6">
        <f t="shared" si="4"/>
        <v>165</v>
      </c>
      <c r="G6">
        <f t="shared" si="5"/>
        <v>140</v>
      </c>
      <c r="H6" s="154"/>
      <c r="I6">
        <f>BRPL_EOD!AG6+BRPL_EOD!AH6</f>
        <v>38</v>
      </c>
      <c r="J6">
        <f>BYPL_EOD!AG6+BYPL_EOD!AH6</f>
        <v>24</v>
      </c>
      <c r="K6">
        <f>MES_EOD!AG6+MES_EOD!AH6</f>
        <v>8</v>
      </c>
      <c r="L6">
        <f>NDMC_EOD!AG6+NDMC_EOD!AH6</f>
        <v>40</v>
      </c>
      <c r="M6">
        <f>TPDDL_EOD!AG6+TPDDL_EOD!AH6</f>
        <v>30</v>
      </c>
      <c r="N6">
        <f t="shared" si="0"/>
        <v>140</v>
      </c>
      <c r="O6" s="154">
        <f t="shared" si="1"/>
        <v>0</v>
      </c>
      <c r="P6">
        <v>38</v>
      </c>
      <c r="Q6">
        <v>24</v>
      </c>
      <c r="R6">
        <v>8</v>
      </c>
      <c r="S6">
        <v>40</v>
      </c>
      <c r="T6">
        <v>30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140</v>
      </c>
      <c r="E7">
        <f>PPCL!N7</f>
        <v>0</v>
      </c>
      <c r="F7">
        <f t="shared" si="4"/>
        <v>165</v>
      </c>
      <c r="G7">
        <f t="shared" si="5"/>
        <v>140</v>
      </c>
      <c r="H7" s="154"/>
      <c r="I7">
        <f>BRPL_EOD!AG7+BRPL_EOD!AH7</f>
        <v>38</v>
      </c>
      <c r="J7">
        <f>BYPL_EOD!AG7+BYPL_EOD!AH7</f>
        <v>24</v>
      </c>
      <c r="K7">
        <f>MES_EOD!AG7+MES_EOD!AH7</f>
        <v>8</v>
      </c>
      <c r="L7">
        <f>NDMC_EOD!AG7+NDMC_EOD!AH7</f>
        <v>40</v>
      </c>
      <c r="M7">
        <f>TPDDL_EOD!AG7+TPDDL_EOD!AH7</f>
        <v>30</v>
      </c>
      <c r="N7">
        <f t="shared" si="0"/>
        <v>140</v>
      </c>
      <c r="O7" s="154">
        <f t="shared" si="1"/>
        <v>0</v>
      </c>
      <c r="P7">
        <v>38</v>
      </c>
      <c r="Q7">
        <v>24</v>
      </c>
      <c r="R7">
        <v>8</v>
      </c>
      <c r="S7">
        <v>40</v>
      </c>
      <c r="T7">
        <v>30</v>
      </c>
      <c r="U7" s="156">
        <f t="shared" si="2"/>
        <v>140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140</v>
      </c>
      <c r="E8">
        <f>PPCL!N8</f>
        <v>0</v>
      </c>
      <c r="F8">
        <f t="shared" si="4"/>
        <v>165</v>
      </c>
      <c r="G8">
        <f t="shared" si="5"/>
        <v>140</v>
      </c>
      <c r="H8" s="154"/>
      <c r="I8">
        <f>BRPL_EOD!AG8+BRPL_EOD!AH8</f>
        <v>38</v>
      </c>
      <c r="J8">
        <f>BYPL_EOD!AG8+BYPL_EOD!AH8</f>
        <v>24</v>
      </c>
      <c r="K8">
        <f>MES_EOD!AG8+MES_EOD!AH8</f>
        <v>8</v>
      </c>
      <c r="L8">
        <f>NDMC_EOD!AG8+NDMC_EOD!AH8</f>
        <v>40</v>
      </c>
      <c r="M8">
        <f>TPDDL_EOD!AG8+TPDDL_EOD!AH8</f>
        <v>30</v>
      </c>
      <c r="N8">
        <f t="shared" si="0"/>
        <v>140</v>
      </c>
      <c r="O8" s="154">
        <f t="shared" si="1"/>
        <v>0</v>
      </c>
      <c r="P8">
        <v>38</v>
      </c>
      <c r="Q8">
        <v>24</v>
      </c>
      <c r="R8">
        <v>8</v>
      </c>
      <c r="S8">
        <v>40</v>
      </c>
      <c r="T8">
        <v>30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140</v>
      </c>
      <c r="E9">
        <f>PPCL!N9</f>
        <v>0</v>
      </c>
      <c r="F9">
        <f t="shared" si="4"/>
        <v>165</v>
      </c>
      <c r="G9">
        <f t="shared" si="5"/>
        <v>140</v>
      </c>
      <c r="H9" s="154"/>
      <c r="I9">
        <f>BRPL_EOD!AG9+BRPL_EOD!AH9</f>
        <v>38</v>
      </c>
      <c r="J9">
        <f>BYPL_EOD!AG9+BYPL_EOD!AH9</f>
        <v>24</v>
      </c>
      <c r="K9">
        <f>MES_EOD!AG9+MES_EOD!AH9</f>
        <v>8</v>
      </c>
      <c r="L9">
        <f>NDMC_EOD!AG9+NDMC_EOD!AH9</f>
        <v>40</v>
      </c>
      <c r="M9">
        <f>TPDDL_EOD!AG9+TPDDL_EOD!AH9</f>
        <v>30</v>
      </c>
      <c r="N9">
        <f t="shared" si="0"/>
        <v>140</v>
      </c>
      <c r="O9" s="154">
        <f t="shared" si="1"/>
        <v>0</v>
      </c>
      <c r="P9">
        <v>38</v>
      </c>
      <c r="Q9">
        <v>24</v>
      </c>
      <c r="R9">
        <v>8</v>
      </c>
      <c r="S9">
        <v>40</v>
      </c>
      <c r="T9">
        <v>30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140</v>
      </c>
      <c r="E10">
        <f>PPCL!N10</f>
        <v>0</v>
      </c>
      <c r="F10">
        <f t="shared" si="4"/>
        <v>165</v>
      </c>
      <c r="G10">
        <f t="shared" si="5"/>
        <v>140</v>
      </c>
      <c r="H10" s="154"/>
      <c r="I10">
        <f>BRPL_EOD!AG10+BRPL_EOD!AH10</f>
        <v>38</v>
      </c>
      <c r="J10">
        <f>BYPL_EOD!AG10+BYPL_EOD!AH10</f>
        <v>24</v>
      </c>
      <c r="K10">
        <f>MES_EOD!AG10+MES_EOD!AH10</f>
        <v>8</v>
      </c>
      <c r="L10">
        <f>NDMC_EOD!AG10+NDMC_EOD!AH10</f>
        <v>40</v>
      </c>
      <c r="M10">
        <f>TPDDL_EOD!AG10+TPDDL_EOD!AH10</f>
        <v>30</v>
      </c>
      <c r="N10">
        <f t="shared" si="0"/>
        <v>140</v>
      </c>
      <c r="O10" s="154">
        <f t="shared" si="1"/>
        <v>0</v>
      </c>
      <c r="P10">
        <v>38</v>
      </c>
      <c r="Q10">
        <v>24</v>
      </c>
      <c r="R10">
        <v>8</v>
      </c>
      <c r="S10">
        <v>40</v>
      </c>
      <c r="T10">
        <v>30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140</v>
      </c>
      <c r="E11">
        <f>PPCL!N11</f>
        <v>0</v>
      </c>
      <c r="F11">
        <f t="shared" si="4"/>
        <v>165</v>
      </c>
      <c r="G11">
        <f t="shared" si="5"/>
        <v>140</v>
      </c>
      <c r="H11" s="154"/>
      <c r="I11">
        <f>BRPL_EOD!AG11+BRPL_EOD!AH11</f>
        <v>38</v>
      </c>
      <c r="J11">
        <f>BYPL_EOD!AG11+BYPL_EOD!AH11</f>
        <v>24</v>
      </c>
      <c r="K11">
        <f>MES_EOD!AG11+MES_EOD!AH11</f>
        <v>8</v>
      </c>
      <c r="L11">
        <f>NDMC_EOD!AG11+NDMC_EOD!AH11</f>
        <v>40</v>
      </c>
      <c r="M11">
        <f>TPDDL_EOD!AG11+TPDDL_EOD!AH11</f>
        <v>30</v>
      </c>
      <c r="N11">
        <f t="shared" si="0"/>
        <v>140</v>
      </c>
      <c r="O11" s="154">
        <f t="shared" si="1"/>
        <v>0</v>
      </c>
      <c r="P11">
        <v>38</v>
      </c>
      <c r="Q11">
        <v>24</v>
      </c>
      <c r="R11">
        <v>8</v>
      </c>
      <c r="S11">
        <v>40</v>
      </c>
      <c r="T11">
        <v>30</v>
      </c>
      <c r="U11" s="156">
        <f t="shared" si="2"/>
        <v>140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140</v>
      </c>
      <c r="E12">
        <f>PPCL!N12</f>
        <v>0</v>
      </c>
      <c r="F12">
        <f t="shared" si="4"/>
        <v>165</v>
      </c>
      <c r="G12">
        <f t="shared" si="5"/>
        <v>140</v>
      </c>
      <c r="H12" s="154"/>
      <c r="I12">
        <f>BRPL_EOD!AG12+BRPL_EOD!AH12</f>
        <v>38</v>
      </c>
      <c r="J12">
        <f>BYPL_EOD!AG12+BYPL_EOD!AH12</f>
        <v>24</v>
      </c>
      <c r="K12">
        <f>MES_EOD!AG12+MES_EOD!AH12</f>
        <v>8</v>
      </c>
      <c r="L12">
        <f>NDMC_EOD!AG12+NDMC_EOD!AH12</f>
        <v>40</v>
      </c>
      <c r="M12">
        <f>TPDDL_EOD!AG12+TPDDL_EOD!AH12</f>
        <v>30</v>
      </c>
      <c r="N12">
        <f t="shared" si="0"/>
        <v>140</v>
      </c>
      <c r="O12" s="154">
        <f t="shared" si="1"/>
        <v>0</v>
      </c>
      <c r="P12">
        <v>38</v>
      </c>
      <c r="Q12">
        <v>24</v>
      </c>
      <c r="R12">
        <v>8</v>
      </c>
      <c r="S12">
        <v>40</v>
      </c>
      <c r="T12">
        <v>30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140</v>
      </c>
      <c r="E13">
        <f>PPCL!N13</f>
        <v>0</v>
      </c>
      <c r="F13">
        <f t="shared" si="4"/>
        <v>165</v>
      </c>
      <c r="G13">
        <f t="shared" si="5"/>
        <v>140</v>
      </c>
      <c r="H13" s="154"/>
      <c r="I13">
        <f>BRPL_EOD!AG13+BRPL_EOD!AH13</f>
        <v>38</v>
      </c>
      <c r="J13">
        <f>BYPL_EOD!AG13+BYPL_EOD!AH13</f>
        <v>24</v>
      </c>
      <c r="K13">
        <f>MES_EOD!AG13+MES_EOD!AH13</f>
        <v>8</v>
      </c>
      <c r="L13">
        <f>NDMC_EOD!AG13+NDMC_EOD!AH13</f>
        <v>40</v>
      </c>
      <c r="M13">
        <f>TPDDL_EOD!AG13+TPDDL_EOD!AH13</f>
        <v>30</v>
      </c>
      <c r="N13">
        <f t="shared" si="0"/>
        <v>140</v>
      </c>
      <c r="O13" s="154">
        <f t="shared" si="1"/>
        <v>0</v>
      </c>
      <c r="P13">
        <v>38</v>
      </c>
      <c r="Q13">
        <v>24</v>
      </c>
      <c r="R13">
        <v>8</v>
      </c>
      <c r="S13">
        <v>40</v>
      </c>
      <c r="T13">
        <v>30</v>
      </c>
      <c r="U13" s="156">
        <f t="shared" si="2"/>
        <v>140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140</v>
      </c>
      <c r="E14">
        <f>PPCL!N14</f>
        <v>0</v>
      </c>
      <c r="F14">
        <f t="shared" si="4"/>
        <v>165</v>
      </c>
      <c r="G14">
        <f t="shared" si="5"/>
        <v>140</v>
      </c>
      <c r="H14" s="154"/>
      <c r="I14">
        <f>BRPL_EOD!AG14+BRPL_EOD!AH14</f>
        <v>38</v>
      </c>
      <c r="J14">
        <f>BYPL_EOD!AG14+BYPL_EOD!AH14</f>
        <v>24</v>
      </c>
      <c r="K14">
        <f>MES_EOD!AG14+MES_EOD!AH14</f>
        <v>8</v>
      </c>
      <c r="L14">
        <f>NDMC_EOD!AG14+NDMC_EOD!AH14</f>
        <v>40</v>
      </c>
      <c r="M14">
        <f>TPDDL_EOD!AG14+TPDDL_EOD!AH14</f>
        <v>30</v>
      </c>
      <c r="N14">
        <f t="shared" si="0"/>
        <v>140</v>
      </c>
      <c r="O14" s="154">
        <f t="shared" si="1"/>
        <v>0</v>
      </c>
      <c r="P14">
        <v>38</v>
      </c>
      <c r="Q14">
        <v>24</v>
      </c>
      <c r="R14">
        <v>8</v>
      </c>
      <c r="S14">
        <v>40</v>
      </c>
      <c r="T14">
        <v>30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140</v>
      </c>
      <c r="E15">
        <f>PPCL!N15</f>
        <v>0</v>
      </c>
      <c r="F15">
        <f t="shared" si="4"/>
        <v>165</v>
      </c>
      <c r="G15">
        <f t="shared" si="5"/>
        <v>140</v>
      </c>
      <c r="H15" s="154"/>
      <c r="I15">
        <f>BRPL_EOD!AG15+BRPL_EOD!AH15</f>
        <v>38</v>
      </c>
      <c r="J15">
        <f>BYPL_EOD!AG15+BYPL_EOD!AH15</f>
        <v>24</v>
      </c>
      <c r="K15">
        <f>MES_EOD!AG15+MES_EOD!AH15</f>
        <v>8</v>
      </c>
      <c r="L15">
        <f>NDMC_EOD!AG15+NDMC_EOD!AH15</f>
        <v>40</v>
      </c>
      <c r="M15">
        <f>TPDDL_EOD!AG15+TPDDL_EOD!AH15</f>
        <v>30</v>
      </c>
      <c r="N15">
        <f t="shared" si="0"/>
        <v>140</v>
      </c>
      <c r="O15" s="154">
        <f t="shared" si="1"/>
        <v>0</v>
      </c>
      <c r="P15">
        <v>38</v>
      </c>
      <c r="Q15">
        <v>24</v>
      </c>
      <c r="R15">
        <v>8</v>
      </c>
      <c r="S15">
        <v>40</v>
      </c>
      <c r="T15">
        <v>30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140</v>
      </c>
      <c r="E16">
        <f>PPCL!N16</f>
        <v>0</v>
      </c>
      <c r="F16">
        <f t="shared" si="4"/>
        <v>165</v>
      </c>
      <c r="G16">
        <f t="shared" si="5"/>
        <v>140</v>
      </c>
      <c r="H16" s="154"/>
      <c r="I16">
        <f>BRPL_EOD!AG16+BRPL_EOD!AH16</f>
        <v>38</v>
      </c>
      <c r="J16">
        <f>BYPL_EOD!AG16+BYPL_EOD!AH16</f>
        <v>24</v>
      </c>
      <c r="K16">
        <f>MES_EOD!AG16+MES_EOD!AH16</f>
        <v>8</v>
      </c>
      <c r="L16">
        <f>NDMC_EOD!AG16+NDMC_EOD!AH16</f>
        <v>40</v>
      </c>
      <c r="M16">
        <f>TPDDL_EOD!AG16+TPDDL_EOD!AH16</f>
        <v>30</v>
      </c>
      <c r="N16">
        <f t="shared" si="0"/>
        <v>140</v>
      </c>
      <c r="O16" s="154">
        <f t="shared" si="1"/>
        <v>0</v>
      </c>
      <c r="P16">
        <v>38</v>
      </c>
      <c r="Q16">
        <v>24</v>
      </c>
      <c r="R16">
        <v>8</v>
      </c>
      <c r="S16">
        <v>40</v>
      </c>
      <c r="T16">
        <v>30</v>
      </c>
      <c r="U16" s="156">
        <f t="shared" si="2"/>
        <v>140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140</v>
      </c>
      <c r="E17">
        <f>PPCL!N17</f>
        <v>0</v>
      </c>
      <c r="F17">
        <f t="shared" si="4"/>
        <v>165</v>
      </c>
      <c r="G17">
        <f t="shared" si="5"/>
        <v>140</v>
      </c>
      <c r="H17" s="154"/>
      <c r="I17">
        <f>BRPL_EOD!AG17+BRPL_EOD!AH17</f>
        <v>38</v>
      </c>
      <c r="J17">
        <f>BYPL_EOD!AG17+BYPL_EOD!AH17</f>
        <v>24</v>
      </c>
      <c r="K17">
        <f>MES_EOD!AG17+MES_EOD!AH17</f>
        <v>8</v>
      </c>
      <c r="L17">
        <f>NDMC_EOD!AG17+NDMC_EOD!AH17</f>
        <v>40</v>
      </c>
      <c r="M17">
        <f>TPDDL_EOD!AG17+TPDDL_EOD!AH17</f>
        <v>30</v>
      </c>
      <c r="N17">
        <f t="shared" si="0"/>
        <v>140</v>
      </c>
      <c r="O17" s="154">
        <f t="shared" si="1"/>
        <v>0</v>
      </c>
      <c r="P17">
        <v>38</v>
      </c>
      <c r="Q17">
        <v>24</v>
      </c>
      <c r="R17">
        <v>8</v>
      </c>
      <c r="S17">
        <v>40</v>
      </c>
      <c r="T17">
        <v>30</v>
      </c>
      <c r="U17" s="156">
        <f t="shared" si="2"/>
        <v>140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140</v>
      </c>
      <c r="E18">
        <f>PPCL!N18</f>
        <v>0</v>
      </c>
      <c r="F18">
        <f t="shared" si="4"/>
        <v>165</v>
      </c>
      <c r="G18">
        <f t="shared" si="5"/>
        <v>140</v>
      </c>
      <c r="H18" s="154"/>
      <c r="I18">
        <f>BRPL_EOD!AG18+BRPL_EOD!AH18</f>
        <v>38</v>
      </c>
      <c r="J18">
        <f>BYPL_EOD!AG18+BYPL_EOD!AH18</f>
        <v>24</v>
      </c>
      <c r="K18">
        <f>MES_EOD!AG18+MES_EOD!AH18</f>
        <v>8</v>
      </c>
      <c r="L18">
        <f>NDMC_EOD!AG18+NDMC_EOD!AH18</f>
        <v>40</v>
      </c>
      <c r="M18">
        <f>TPDDL_EOD!AG18+TPDDL_EOD!AH18</f>
        <v>30</v>
      </c>
      <c r="N18">
        <f t="shared" si="0"/>
        <v>140</v>
      </c>
      <c r="O18" s="154">
        <f t="shared" si="1"/>
        <v>0</v>
      </c>
      <c r="P18">
        <v>38</v>
      </c>
      <c r="Q18">
        <v>24</v>
      </c>
      <c r="R18">
        <v>8</v>
      </c>
      <c r="S18">
        <v>40</v>
      </c>
      <c r="T18">
        <v>30</v>
      </c>
      <c r="U18" s="156">
        <f t="shared" si="2"/>
        <v>140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140</v>
      </c>
      <c r="E19">
        <f>PPCL!N19</f>
        <v>0</v>
      </c>
      <c r="F19">
        <f t="shared" si="4"/>
        <v>165</v>
      </c>
      <c r="G19">
        <f t="shared" si="5"/>
        <v>140</v>
      </c>
      <c r="H19" s="154"/>
      <c r="I19">
        <f>BRPL_EOD!AG19+BRPL_EOD!AH19</f>
        <v>38</v>
      </c>
      <c r="J19">
        <f>BYPL_EOD!AG19+BYPL_EOD!AH19</f>
        <v>24</v>
      </c>
      <c r="K19">
        <f>MES_EOD!AG19+MES_EOD!AH19</f>
        <v>8</v>
      </c>
      <c r="L19">
        <f>NDMC_EOD!AG19+NDMC_EOD!AH19</f>
        <v>40</v>
      </c>
      <c r="M19">
        <f>TPDDL_EOD!AG19+TPDDL_EOD!AH19</f>
        <v>30</v>
      </c>
      <c r="N19">
        <f t="shared" si="0"/>
        <v>140</v>
      </c>
      <c r="O19" s="154">
        <f t="shared" si="1"/>
        <v>0</v>
      </c>
      <c r="P19">
        <v>38</v>
      </c>
      <c r="Q19">
        <v>24</v>
      </c>
      <c r="R19">
        <v>8</v>
      </c>
      <c r="S19">
        <v>40</v>
      </c>
      <c r="T19">
        <v>30</v>
      </c>
      <c r="U19" s="156">
        <f t="shared" si="2"/>
        <v>140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140</v>
      </c>
      <c r="E20">
        <f>PPCL!N20</f>
        <v>0</v>
      </c>
      <c r="F20">
        <f t="shared" si="4"/>
        <v>165</v>
      </c>
      <c r="G20">
        <f t="shared" si="5"/>
        <v>140</v>
      </c>
      <c r="H20" s="154"/>
      <c r="I20">
        <f>BRPL_EOD!AG20+BRPL_EOD!AH20</f>
        <v>38</v>
      </c>
      <c r="J20">
        <f>BYPL_EOD!AG20+BYPL_EOD!AH20</f>
        <v>24</v>
      </c>
      <c r="K20">
        <f>MES_EOD!AG20+MES_EOD!AH20</f>
        <v>8</v>
      </c>
      <c r="L20">
        <f>NDMC_EOD!AG20+NDMC_EOD!AH20</f>
        <v>40</v>
      </c>
      <c r="M20">
        <f>TPDDL_EOD!AG20+TPDDL_EOD!AH20</f>
        <v>30</v>
      </c>
      <c r="N20">
        <f t="shared" si="0"/>
        <v>140</v>
      </c>
      <c r="O20" s="154">
        <f t="shared" si="1"/>
        <v>0</v>
      </c>
      <c r="P20">
        <v>38</v>
      </c>
      <c r="Q20">
        <v>24</v>
      </c>
      <c r="R20">
        <v>8</v>
      </c>
      <c r="S20">
        <v>40</v>
      </c>
      <c r="T20">
        <v>30</v>
      </c>
      <c r="U20" s="156">
        <f t="shared" si="2"/>
        <v>140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140</v>
      </c>
      <c r="E21">
        <f>PPCL!N21</f>
        <v>0</v>
      </c>
      <c r="F21">
        <f t="shared" si="4"/>
        <v>165</v>
      </c>
      <c r="G21">
        <f t="shared" si="5"/>
        <v>140</v>
      </c>
      <c r="H21" s="154"/>
      <c r="I21">
        <f>BRPL_EOD!AG21+BRPL_EOD!AH21</f>
        <v>38</v>
      </c>
      <c r="J21">
        <f>BYPL_EOD!AG21+BYPL_EOD!AH21</f>
        <v>24</v>
      </c>
      <c r="K21">
        <f>MES_EOD!AG21+MES_EOD!AH21</f>
        <v>8</v>
      </c>
      <c r="L21">
        <f>NDMC_EOD!AG21+NDMC_EOD!AH21</f>
        <v>40</v>
      </c>
      <c r="M21">
        <f>TPDDL_EOD!AG21+TPDDL_EOD!AH21</f>
        <v>30</v>
      </c>
      <c r="N21">
        <f t="shared" si="0"/>
        <v>140</v>
      </c>
      <c r="O21" s="154">
        <f t="shared" si="1"/>
        <v>0</v>
      </c>
      <c r="P21">
        <v>38</v>
      </c>
      <c r="Q21">
        <v>24</v>
      </c>
      <c r="R21">
        <v>8</v>
      </c>
      <c r="S21">
        <v>40</v>
      </c>
      <c r="T21">
        <v>30</v>
      </c>
      <c r="U21" s="156">
        <f t="shared" si="2"/>
        <v>140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140</v>
      </c>
      <c r="E22">
        <f>PPCL!N22</f>
        <v>0</v>
      </c>
      <c r="F22">
        <f t="shared" si="4"/>
        <v>165</v>
      </c>
      <c r="G22">
        <f t="shared" si="5"/>
        <v>140</v>
      </c>
      <c r="H22" s="154"/>
      <c r="I22">
        <f>BRPL_EOD!AG22+BRPL_EOD!AH22</f>
        <v>38</v>
      </c>
      <c r="J22">
        <f>BYPL_EOD!AG22+BYPL_EOD!AH22</f>
        <v>24</v>
      </c>
      <c r="K22">
        <f>MES_EOD!AG22+MES_EOD!AH22</f>
        <v>8</v>
      </c>
      <c r="L22">
        <f>NDMC_EOD!AG22+NDMC_EOD!AH22</f>
        <v>40</v>
      </c>
      <c r="M22">
        <f>TPDDL_EOD!AG22+TPDDL_EOD!AH22</f>
        <v>30</v>
      </c>
      <c r="N22">
        <f t="shared" si="0"/>
        <v>140</v>
      </c>
      <c r="O22" s="154">
        <f t="shared" si="1"/>
        <v>0</v>
      </c>
      <c r="P22">
        <v>38</v>
      </c>
      <c r="Q22">
        <v>24</v>
      </c>
      <c r="R22">
        <v>8</v>
      </c>
      <c r="S22">
        <v>40</v>
      </c>
      <c r="T22">
        <v>30</v>
      </c>
      <c r="U22" s="156">
        <f t="shared" si="2"/>
        <v>140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140</v>
      </c>
      <c r="E23">
        <f>PPCL!N23</f>
        <v>0</v>
      </c>
      <c r="F23">
        <f t="shared" si="4"/>
        <v>165</v>
      </c>
      <c r="G23">
        <f t="shared" si="5"/>
        <v>140</v>
      </c>
      <c r="H23" s="154"/>
      <c r="I23">
        <f>BRPL_EOD!AG23+BRPL_EOD!AH23</f>
        <v>38</v>
      </c>
      <c r="J23">
        <f>BYPL_EOD!AG23+BYPL_EOD!AH23</f>
        <v>24</v>
      </c>
      <c r="K23">
        <f>MES_EOD!AG23+MES_EOD!AH23</f>
        <v>8</v>
      </c>
      <c r="L23">
        <f>NDMC_EOD!AG23+NDMC_EOD!AH23</f>
        <v>40</v>
      </c>
      <c r="M23">
        <f>TPDDL_EOD!AG23+TPDDL_EOD!AH23</f>
        <v>30</v>
      </c>
      <c r="N23">
        <f t="shared" si="0"/>
        <v>140</v>
      </c>
      <c r="O23" s="154">
        <f t="shared" si="1"/>
        <v>0</v>
      </c>
      <c r="P23">
        <v>38</v>
      </c>
      <c r="Q23">
        <v>24</v>
      </c>
      <c r="R23">
        <v>8</v>
      </c>
      <c r="S23">
        <v>40</v>
      </c>
      <c r="T23">
        <v>30</v>
      </c>
      <c r="U23" s="156">
        <f t="shared" si="2"/>
        <v>140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140</v>
      </c>
      <c r="E24">
        <f>PPCL!N24</f>
        <v>0</v>
      </c>
      <c r="F24">
        <f t="shared" si="4"/>
        <v>165</v>
      </c>
      <c r="G24">
        <f t="shared" si="5"/>
        <v>140</v>
      </c>
      <c r="H24" s="154"/>
      <c r="I24">
        <f>BRPL_EOD!AG24+BRPL_EOD!AH24</f>
        <v>38</v>
      </c>
      <c r="J24">
        <f>BYPL_EOD!AG24+BYPL_EOD!AH24</f>
        <v>24</v>
      </c>
      <c r="K24">
        <f>MES_EOD!AG24+MES_EOD!AH24</f>
        <v>8</v>
      </c>
      <c r="L24">
        <f>NDMC_EOD!AG24+NDMC_EOD!AH24</f>
        <v>40</v>
      </c>
      <c r="M24">
        <f>TPDDL_EOD!AG24+TPDDL_EOD!AH24</f>
        <v>30</v>
      </c>
      <c r="N24">
        <f t="shared" si="0"/>
        <v>140</v>
      </c>
      <c r="O24" s="154">
        <f t="shared" si="1"/>
        <v>0</v>
      </c>
      <c r="P24">
        <v>38</v>
      </c>
      <c r="Q24">
        <v>24</v>
      </c>
      <c r="R24">
        <v>8</v>
      </c>
      <c r="S24">
        <v>40</v>
      </c>
      <c r="T24">
        <v>30</v>
      </c>
      <c r="U24" s="156">
        <f t="shared" si="2"/>
        <v>140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140</v>
      </c>
      <c r="E25">
        <f>PPCL!N25</f>
        <v>0</v>
      </c>
      <c r="F25">
        <f t="shared" si="4"/>
        <v>165</v>
      </c>
      <c r="G25">
        <f t="shared" si="5"/>
        <v>140</v>
      </c>
      <c r="H25" s="154"/>
      <c r="I25">
        <f>BRPL_EOD!AG25+BRPL_EOD!AH25</f>
        <v>38</v>
      </c>
      <c r="J25">
        <f>BYPL_EOD!AG25+BYPL_EOD!AH25</f>
        <v>24</v>
      </c>
      <c r="K25">
        <f>MES_EOD!AG25+MES_EOD!AH25</f>
        <v>8</v>
      </c>
      <c r="L25">
        <f>NDMC_EOD!AG25+NDMC_EOD!AH25</f>
        <v>40</v>
      </c>
      <c r="M25">
        <f>TPDDL_EOD!AG25+TPDDL_EOD!AH25</f>
        <v>30</v>
      </c>
      <c r="N25">
        <f t="shared" si="0"/>
        <v>140</v>
      </c>
      <c r="O25" s="154">
        <f t="shared" si="1"/>
        <v>0</v>
      </c>
      <c r="P25">
        <v>38</v>
      </c>
      <c r="Q25">
        <v>24</v>
      </c>
      <c r="R25">
        <v>8</v>
      </c>
      <c r="S25">
        <v>40</v>
      </c>
      <c r="T25">
        <v>30</v>
      </c>
      <c r="U25" s="156">
        <f t="shared" si="2"/>
        <v>140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140</v>
      </c>
      <c r="E26">
        <f>PPCL!N26</f>
        <v>0</v>
      </c>
      <c r="F26">
        <f t="shared" si="4"/>
        <v>165</v>
      </c>
      <c r="G26">
        <f t="shared" si="5"/>
        <v>140</v>
      </c>
      <c r="H26" s="154"/>
      <c r="I26">
        <f>BRPL_EOD!AG26+BRPL_EOD!AH26</f>
        <v>38</v>
      </c>
      <c r="J26">
        <f>BYPL_EOD!AG26+BYPL_EOD!AH26</f>
        <v>24</v>
      </c>
      <c r="K26">
        <f>MES_EOD!AG26+MES_EOD!AH26</f>
        <v>8</v>
      </c>
      <c r="L26">
        <f>NDMC_EOD!AG26+NDMC_EOD!AH26</f>
        <v>40</v>
      </c>
      <c r="M26">
        <f>TPDDL_EOD!AG26+TPDDL_EOD!AH26</f>
        <v>30</v>
      </c>
      <c r="N26">
        <f t="shared" si="0"/>
        <v>140</v>
      </c>
      <c r="O26" s="154">
        <f t="shared" si="1"/>
        <v>0</v>
      </c>
      <c r="P26">
        <v>38</v>
      </c>
      <c r="Q26">
        <v>24</v>
      </c>
      <c r="R26">
        <v>8</v>
      </c>
      <c r="S26">
        <v>40</v>
      </c>
      <c r="T26">
        <v>30</v>
      </c>
      <c r="U26" s="156">
        <f t="shared" si="2"/>
        <v>140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140</v>
      </c>
      <c r="E27">
        <f>PPCL!N27</f>
        <v>0</v>
      </c>
      <c r="F27">
        <f t="shared" si="4"/>
        <v>165</v>
      </c>
      <c r="G27">
        <f t="shared" si="5"/>
        <v>140</v>
      </c>
      <c r="H27" s="154"/>
      <c r="I27">
        <f>BRPL_EOD!AG27+BRPL_EOD!AH27</f>
        <v>38</v>
      </c>
      <c r="J27">
        <f>BYPL_EOD!AG27+BYPL_EOD!AH27</f>
        <v>24</v>
      </c>
      <c r="K27">
        <f>MES_EOD!AG27+MES_EOD!AH27</f>
        <v>8</v>
      </c>
      <c r="L27">
        <f>NDMC_EOD!AG27+NDMC_EOD!AH27</f>
        <v>40</v>
      </c>
      <c r="M27">
        <f>TPDDL_EOD!AG27+TPDDL_EOD!AH27</f>
        <v>30</v>
      </c>
      <c r="N27">
        <f t="shared" si="0"/>
        <v>140</v>
      </c>
      <c r="O27" s="154">
        <f t="shared" si="1"/>
        <v>0</v>
      </c>
      <c r="P27">
        <v>38</v>
      </c>
      <c r="Q27">
        <v>24</v>
      </c>
      <c r="R27">
        <v>8</v>
      </c>
      <c r="S27">
        <v>40</v>
      </c>
      <c r="T27">
        <v>30</v>
      </c>
      <c r="U27" s="156">
        <f t="shared" si="2"/>
        <v>140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140</v>
      </c>
      <c r="E28">
        <f>PPCL!N28</f>
        <v>0</v>
      </c>
      <c r="F28">
        <f t="shared" si="4"/>
        <v>165</v>
      </c>
      <c r="G28">
        <f t="shared" si="5"/>
        <v>140</v>
      </c>
      <c r="H28" s="154"/>
      <c r="I28">
        <f>BRPL_EOD!AG28+BRPL_EOD!AH28</f>
        <v>38</v>
      </c>
      <c r="J28">
        <f>BYPL_EOD!AG28+BYPL_EOD!AH28</f>
        <v>24</v>
      </c>
      <c r="K28">
        <f>MES_EOD!AG28+MES_EOD!AH28</f>
        <v>8</v>
      </c>
      <c r="L28">
        <f>NDMC_EOD!AG28+NDMC_EOD!AH28</f>
        <v>40</v>
      </c>
      <c r="M28">
        <f>TPDDL_EOD!AG28+TPDDL_EOD!AH28</f>
        <v>30</v>
      </c>
      <c r="N28">
        <f t="shared" si="0"/>
        <v>140</v>
      </c>
      <c r="O28" s="154">
        <f t="shared" si="1"/>
        <v>0</v>
      </c>
      <c r="P28">
        <v>38</v>
      </c>
      <c r="Q28">
        <v>24</v>
      </c>
      <c r="R28">
        <v>8</v>
      </c>
      <c r="S28">
        <v>40</v>
      </c>
      <c r="T28">
        <v>30</v>
      </c>
      <c r="U28" s="156">
        <f t="shared" si="2"/>
        <v>140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140</v>
      </c>
      <c r="E29">
        <f>PPCL!N29</f>
        <v>0</v>
      </c>
      <c r="F29">
        <f t="shared" si="4"/>
        <v>165</v>
      </c>
      <c r="G29">
        <f t="shared" si="5"/>
        <v>140</v>
      </c>
      <c r="H29" s="154"/>
      <c r="I29">
        <f>BRPL_EOD!AG29+BRPL_EOD!AH29</f>
        <v>38</v>
      </c>
      <c r="J29">
        <f>BYPL_EOD!AG29+BYPL_EOD!AH29</f>
        <v>24</v>
      </c>
      <c r="K29">
        <f>MES_EOD!AG29+MES_EOD!AH29</f>
        <v>8</v>
      </c>
      <c r="L29">
        <f>NDMC_EOD!AG29+NDMC_EOD!AH29</f>
        <v>40</v>
      </c>
      <c r="M29">
        <f>TPDDL_EOD!AG29+TPDDL_EOD!AH29</f>
        <v>30</v>
      </c>
      <c r="N29">
        <f t="shared" si="0"/>
        <v>140</v>
      </c>
      <c r="O29" s="154">
        <f t="shared" si="1"/>
        <v>0</v>
      </c>
      <c r="P29">
        <v>38</v>
      </c>
      <c r="Q29">
        <v>24</v>
      </c>
      <c r="R29">
        <v>8</v>
      </c>
      <c r="S29">
        <v>40</v>
      </c>
      <c r="T29">
        <v>30</v>
      </c>
      <c r="U29" s="156">
        <f t="shared" si="2"/>
        <v>140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140</v>
      </c>
      <c r="E30">
        <f>PPCL!N30</f>
        <v>0</v>
      </c>
      <c r="F30">
        <f t="shared" si="4"/>
        <v>165</v>
      </c>
      <c r="G30">
        <f t="shared" si="5"/>
        <v>140</v>
      </c>
      <c r="H30" s="154"/>
      <c r="I30">
        <f>BRPL_EOD!AG30+BRPL_EOD!AH30</f>
        <v>38</v>
      </c>
      <c r="J30">
        <f>BYPL_EOD!AG30+BYPL_EOD!AH30</f>
        <v>24</v>
      </c>
      <c r="K30">
        <f>MES_EOD!AG30+MES_EOD!AH30</f>
        <v>8</v>
      </c>
      <c r="L30">
        <f>NDMC_EOD!AG30+NDMC_EOD!AH30</f>
        <v>40</v>
      </c>
      <c r="M30">
        <f>TPDDL_EOD!AG30+TPDDL_EOD!AH30</f>
        <v>30</v>
      </c>
      <c r="N30">
        <f t="shared" si="0"/>
        <v>140</v>
      </c>
      <c r="O30" s="154">
        <f t="shared" si="1"/>
        <v>0</v>
      </c>
      <c r="P30">
        <v>38</v>
      </c>
      <c r="Q30">
        <v>24</v>
      </c>
      <c r="R30">
        <v>8</v>
      </c>
      <c r="S30">
        <v>40</v>
      </c>
      <c r="T30">
        <v>30</v>
      </c>
      <c r="U30" s="156">
        <f t="shared" si="2"/>
        <v>140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140</v>
      </c>
      <c r="E31">
        <f>PPCL!N31</f>
        <v>0</v>
      </c>
      <c r="F31">
        <f t="shared" si="4"/>
        <v>165</v>
      </c>
      <c r="G31">
        <f t="shared" si="5"/>
        <v>140</v>
      </c>
      <c r="H31" s="154"/>
      <c r="I31">
        <f>BRPL_EOD!AG31+BRPL_EOD!AH31</f>
        <v>38</v>
      </c>
      <c r="J31">
        <f>BYPL_EOD!AG31+BYPL_EOD!AH31</f>
        <v>24</v>
      </c>
      <c r="K31">
        <f>MES_EOD!AG31+MES_EOD!AH31</f>
        <v>8</v>
      </c>
      <c r="L31">
        <f>NDMC_EOD!AG31+NDMC_EOD!AH31</f>
        <v>40</v>
      </c>
      <c r="M31">
        <f>TPDDL_EOD!AG31+TPDDL_EOD!AH31</f>
        <v>30</v>
      </c>
      <c r="N31">
        <f t="shared" si="0"/>
        <v>140</v>
      </c>
      <c r="O31" s="154">
        <f t="shared" si="1"/>
        <v>0</v>
      </c>
      <c r="P31">
        <v>38</v>
      </c>
      <c r="Q31">
        <v>24</v>
      </c>
      <c r="R31">
        <v>8</v>
      </c>
      <c r="S31">
        <v>40</v>
      </c>
      <c r="T31">
        <v>30</v>
      </c>
      <c r="U31" s="156">
        <f t="shared" si="2"/>
        <v>140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140</v>
      </c>
      <c r="E32">
        <f>PPCL!N32</f>
        <v>0</v>
      </c>
      <c r="F32">
        <f t="shared" si="4"/>
        <v>165</v>
      </c>
      <c r="G32">
        <f t="shared" si="5"/>
        <v>140</v>
      </c>
      <c r="H32" s="154"/>
      <c r="I32">
        <f>BRPL_EOD!AG32+BRPL_EOD!AH32</f>
        <v>38</v>
      </c>
      <c r="J32">
        <f>BYPL_EOD!AG32+BYPL_EOD!AH32</f>
        <v>24</v>
      </c>
      <c r="K32">
        <f>MES_EOD!AG32+MES_EOD!AH32</f>
        <v>8</v>
      </c>
      <c r="L32">
        <f>NDMC_EOD!AG32+NDMC_EOD!AH32</f>
        <v>40</v>
      </c>
      <c r="M32">
        <f>TPDDL_EOD!AG32+TPDDL_EOD!AH32</f>
        <v>30</v>
      </c>
      <c r="N32">
        <f t="shared" si="0"/>
        <v>140</v>
      </c>
      <c r="O32" s="154">
        <f t="shared" si="1"/>
        <v>0</v>
      </c>
      <c r="P32">
        <v>38</v>
      </c>
      <c r="Q32">
        <v>24</v>
      </c>
      <c r="R32">
        <v>8</v>
      </c>
      <c r="S32">
        <v>40</v>
      </c>
      <c r="T32">
        <v>30</v>
      </c>
      <c r="U32" s="156">
        <f t="shared" si="2"/>
        <v>140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140</v>
      </c>
      <c r="E33">
        <f>PPCL!N33</f>
        <v>0</v>
      </c>
      <c r="F33">
        <f t="shared" si="4"/>
        <v>165</v>
      </c>
      <c r="G33">
        <f t="shared" si="5"/>
        <v>140</v>
      </c>
      <c r="H33" s="154"/>
      <c r="I33">
        <f>BRPL_EOD!AG33+BRPL_EOD!AH33</f>
        <v>38</v>
      </c>
      <c r="J33">
        <f>BYPL_EOD!AG33+BYPL_EOD!AH33</f>
        <v>24</v>
      </c>
      <c r="K33">
        <f>MES_EOD!AG33+MES_EOD!AH33</f>
        <v>8</v>
      </c>
      <c r="L33">
        <f>NDMC_EOD!AG33+NDMC_EOD!AH33</f>
        <v>40</v>
      </c>
      <c r="M33">
        <f>TPDDL_EOD!AG33+TPDDL_EOD!AH33</f>
        <v>30</v>
      </c>
      <c r="N33">
        <f t="shared" si="0"/>
        <v>140</v>
      </c>
      <c r="O33" s="154">
        <f t="shared" si="1"/>
        <v>0</v>
      </c>
      <c r="P33">
        <v>38</v>
      </c>
      <c r="Q33">
        <v>24</v>
      </c>
      <c r="R33">
        <v>8</v>
      </c>
      <c r="S33">
        <v>40</v>
      </c>
      <c r="T33">
        <v>30</v>
      </c>
      <c r="U33" s="156">
        <f t="shared" si="2"/>
        <v>140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140</v>
      </c>
      <c r="E34">
        <f>PPCL!N34</f>
        <v>0</v>
      </c>
      <c r="F34">
        <f t="shared" si="4"/>
        <v>165</v>
      </c>
      <c r="G34">
        <f t="shared" si="5"/>
        <v>140</v>
      </c>
      <c r="H34" s="154"/>
      <c r="I34">
        <f>BRPL_EOD!AG34+BRPL_EOD!AH34</f>
        <v>38</v>
      </c>
      <c r="J34">
        <f>BYPL_EOD!AG34+BYPL_EOD!AH34</f>
        <v>44</v>
      </c>
      <c r="K34">
        <f>MES_EOD!AG34+MES_EOD!AH34</f>
        <v>4.67</v>
      </c>
      <c r="L34">
        <f>NDMC_EOD!AG34+NDMC_EOD!AH34</f>
        <v>23.33</v>
      </c>
      <c r="M34">
        <f>TPDDL_EOD!AG34+TPDDL_EOD!AH34</f>
        <v>30</v>
      </c>
      <c r="N34">
        <f t="shared" si="0"/>
        <v>140</v>
      </c>
      <c r="O34" s="154">
        <f t="shared" si="1"/>
        <v>0</v>
      </c>
      <c r="P34">
        <v>38</v>
      </c>
      <c r="Q34">
        <v>44</v>
      </c>
      <c r="R34">
        <v>4.67</v>
      </c>
      <c r="S34">
        <v>23.33</v>
      </c>
      <c r="T34">
        <v>30</v>
      </c>
      <c r="U34" s="156">
        <f t="shared" si="2"/>
        <v>140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140</v>
      </c>
      <c r="E35">
        <f>PPCL!N35</f>
        <v>0</v>
      </c>
      <c r="F35">
        <f t="shared" si="4"/>
        <v>165</v>
      </c>
      <c r="G35">
        <f t="shared" si="5"/>
        <v>140</v>
      </c>
      <c r="H35" s="154"/>
      <c r="I35">
        <f>BRPL_EOD!AG35+BRPL_EOD!AH35</f>
        <v>38</v>
      </c>
      <c r="J35">
        <f>BYPL_EOD!AG35+BYPL_EOD!AH35</f>
        <v>24</v>
      </c>
      <c r="K35">
        <f>MES_EOD!AG35+MES_EOD!AH35</f>
        <v>8</v>
      </c>
      <c r="L35">
        <f>NDMC_EOD!AG35+NDMC_EOD!AH35</f>
        <v>40</v>
      </c>
      <c r="M35">
        <f>TPDDL_EOD!AG35+TPDDL_EOD!AH35</f>
        <v>30</v>
      </c>
      <c r="N35">
        <f t="shared" si="0"/>
        <v>140</v>
      </c>
      <c r="O35" s="154">
        <f t="shared" si="1"/>
        <v>0</v>
      </c>
      <c r="P35">
        <v>38</v>
      </c>
      <c r="Q35">
        <v>24</v>
      </c>
      <c r="R35">
        <v>8</v>
      </c>
      <c r="S35">
        <v>40</v>
      </c>
      <c r="T35">
        <v>30</v>
      </c>
      <c r="U35" s="156">
        <f t="shared" si="2"/>
        <v>140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140</v>
      </c>
      <c r="E36">
        <f>PPCL!N36</f>
        <v>0</v>
      </c>
      <c r="F36">
        <f t="shared" si="4"/>
        <v>165</v>
      </c>
      <c r="G36">
        <f t="shared" si="5"/>
        <v>140</v>
      </c>
      <c r="H36" s="154"/>
      <c r="I36">
        <f>BRPL_EOD!AG36+BRPL_EOD!AH36</f>
        <v>38</v>
      </c>
      <c r="J36">
        <f>BYPL_EOD!AG36+BYPL_EOD!AH36</f>
        <v>24</v>
      </c>
      <c r="K36">
        <f>MES_EOD!AG36+MES_EOD!AH36</f>
        <v>8</v>
      </c>
      <c r="L36">
        <f>NDMC_EOD!AG36+NDMC_EOD!AH36</f>
        <v>40</v>
      </c>
      <c r="M36">
        <f>TPDDL_EOD!AG36+TPDDL_EOD!AH36</f>
        <v>30</v>
      </c>
      <c r="N36">
        <f t="shared" si="0"/>
        <v>140</v>
      </c>
      <c r="O36" s="154">
        <f t="shared" si="1"/>
        <v>0</v>
      </c>
      <c r="P36">
        <v>38</v>
      </c>
      <c r="Q36">
        <v>24</v>
      </c>
      <c r="R36">
        <v>8</v>
      </c>
      <c r="S36">
        <v>40</v>
      </c>
      <c r="T36">
        <v>30</v>
      </c>
      <c r="U36" s="156">
        <f t="shared" si="2"/>
        <v>140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140</v>
      </c>
      <c r="E37">
        <f>PPCL!N37</f>
        <v>0</v>
      </c>
      <c r="F37">
        <f t="shared" si="4"/>
        <v>165</v>
      </c>
      <c r="G37">
        <f t="shared" si="5"/>
        <v>140</v>
      </c>
      <c r="H37" s="154"/>
      <c r="I37">
        <f>BRPL_EOD!AG37+BRPL_EOD!AH37</f>
        <v>38</v>
      </c>
      <c r="J37">
        <f>BYPL_EOD!AG37+BYPL_EOD!AH37</f>
        <v>24</v>
      </c>
      <c r="K37">
        <f>MES_EOD!AG37+MES_EOD!AH37</f>
        <v>8</v>
      </c>
      <c r="L37">
        <f>NDMC_EOD!AG37+NDMC_EOD!AH37</f>
        <v>40</v>
      </c>
      <c r="M37">
        <f>TPDDL_EOD!AG37+TPDDL_EOD!AH37</f>
        <v>30</v>
      </c>
      <c r="N37">
        <f t="shared" si="0"/>
        <v>140</v>
      </c>
      <c r="O37" s="154">
        <f t="shared" si="1"/>
        <v>0</v>
      </c>
      <c r="P37">
        <v>38</v>
      </c>
      <c r="Q37">
        <v>24</v>
      </c>
      <c r="R37">
        <v>8</v>
      </c>
      <c r="S37">
        <v>40</v>
      </c>
      <c r="T37">
        <v>30</v>
      </c>
      <c r="U37" s="156">
        <f t="shared" si="2"/>
        <v>140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20</v>
      </c>
      <c r="D38">
        <f>PPCL!M38</f>
        <v>140</v>
      </c>
      <c r="E38">
        <f>PPCL!N38</f>
        <v>20</v>
      </c>
      <c r="F38">
        <f t="shared" si="4"/>
        <v>185</v>
      </c>
      <c r="G38">
        <f t="shared" si="5"/>
        <v>160</v>
      </c>
      <c r="H38" s="154"/>
      <c r="I38">
        <f>BRPL_EOD!AG38+BRPL_EOD!AH38</f>
        <v>43.66</v>
      </c>
      <c r="J38">
        <f>BYPL_EOD!AG38+BYPL_EOD!AH38</f>
        <v>27.21</v>
      </c>
      <c r="K38">
        <f>MES_EOD!AG38+MES_EOD!AH38</f>
        <v>9.2100000000000009</v>
      </c>
      <c r="L38">
        <f>NDMC_EOD!AG38+NDMC_EOD!AH38</f>
        <v>46.06</v>
      </c>
      <c r="M38">
        <f>TPDDL_EOD!AG38+TPDDL_EOD!AH38</f>
        <v>33.86</v>
      </c>
      <c r="N38">
        <f t="shared" si="0"/>
        <v>160</v>
      </c>
      <c r="O38" s="154">
        <f t="shared" si="1"/>
        <v>0</v>
      </c>
      <c r="P38">
        <v>43.66</v>
      </c>
      <c r="Q38">
        <v>27.21</v>
      </c>
      <c r="R38">
        <v>9.2100000000000009</v>
      </c>
      <c r="S38">
        <v>46.06</v>
      </c>
      <c r="T38">
        <v>33.86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20</v>
      </c>
      <c r="D39">
        <f>PPCL!M39</f>
        <v>140</v>
      </c>
      <c r="E39">
        <f>PPCL!N39</f>
        <v>20</v>
      </c>
      <c r="F39">
        <f t="shared" si="4"/>
        <v>185</v>
      </c>
      <c r="G39">
        <f t="shared" si="5"/>
        <v>160</v>
      </c>
      <c r="H39" s="154"/>
      <c r="I39">
        <f>BRPL_EOD!AG39+BRPL_EOD!AH39</f>
        <v>43.66</v>
      </c>
      <c r="J39">
        <f>BYPL_EOD!AG39+BYPL_EOD!AH39</f>
        <v>27.21</v>
      </c>
      <c r="K39">
        <f>MES_EOD!AG39+MES_EOD!AH39</f>
        <v>9.2100000000000009</v>
      </c>
      <c r="L39">
        <f>NDMC_EOD!AG39+NDMC_EOD!AH39</f>
        <v>46.06</v>
      </c>
      <c r="M39">
        <f>TPDDL_EOD!AG39+TPDDL_EOD!AH39</f>
        <v>33.86</v>
      </c>
      <c r="N39">
        <f t="shared" si="0"/>
        <v>160</v>
      </c>
      <c r="O39" s="154">
        <f t="shared" si="1"/>
        <v>0</v>
      </c>
      <c r="P39">
        <v>43.66</v>
      </c>
      <c r="Q39">
        <v>27.21</v>
      </c>
      <c r="R39">
        <v>9.2100000000000009</v>
      </c>
      <c r="S39">
        <v>46.06</v>
      </c>
      <c r="T39">
        <v>33.86</v>
      </c>
      <c r="U39" s="156">
        <f t="shared" si="2"/>
        <v>160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20</v>
      </c>
      <c r="D40">
        <f>PPCL!M40</f>
        <v>140</v>
      </c>
      <c r="E40">
        <f>PPCL!N40</f>
        <v>20</v>
      </c>
      <c r="F40">
        <f t="shared" si="4"/>
        <v>185</v>
      </c>
      <c r="G40">
        <f t="shared" si="5"/>
        <v>160</v>
      </c>
      <c r="H40" s="154"/>
      <c r="I40">
        <f>BRPL_EOD!AG40+BRPL_EOD!AH40</f>
        <v>43.66</v>
      </c>
      <c r="J40">
        <f>BYPL_EOD!AG40+BYPL_EOD!AH40</f>
        <v>27.21</v>
      </c>
      <c r="K40">
        <f>MES_EOD!AG40+MES_EOD!AH40</f>
        <v>9.2100000000000009</v>
      </c>
      <c r="L40">
        <f>NDMC_EOD!AG40+NDMC_EOD!AH40</f>
        <v>46.06</v>
      </c>
      <c r="M40">
        <f>TPDDL_EOD!AG40+TPDDL_EOD!AH40</f>
        <v>33.86</v>
      </c>
      <c r="N40">
        <f t="shared" si="0"/>
        <v>160</v>
      </c>
      <c r="O40" s="154">
        <f t="shared" si="1"/>
        <v>0</v>
      </c>
      <c r="P40">
        <v>43.66</v>
      </c>
      <c r="Q40">
        <v>27.21</v>
      </c>
      <c r="R40">
        <v>9.2100000000000009</v>
      </c>
      <c r="S40">
        <v>46.06</v>
      </c>
      <c r="T40">
        <v>33.86</v>
      </c>
      <c r="U40" s="156">
        <f t="shared" si="2"/>
        <v>160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20</v>
      </c>
      <c r="D41">
        <f>PPCL!M41</f>
        <v>140</v>
      </c>
      <c r="E41">
        <f>PPCL!N41</f>
        <v>20</v>
      </c>
      <c r="F41">
        <f t="shared" si="4"/>
        <v>185</v>
      </c>
      <c r="G41">
        <f t="shared" si="5"/>
        <v>160</v>
      </c>
      <c r="H41" s="154"/>
      <c r="I41">
        <f>BRPL_EOD!AG41+BRPL_EOD!AH41</f>
        <v>43.66</v>
      </c>
      <c r="J41">
        <f>BYPL_EOD!AG41+BYPL_EOD!AH41</f>
        <v>27.21</v>
      </c>
      <c r="K41">
        <f>MES_EOD!AG41+MES_EOD!AH41</f>
        <v>9.2100000000000009</v>
      </c>
      <c r="L41">
        <f>NDMC_EOD!AG41+NDMC_EOD!AH41</f>
        <v>46.06</v>
      </c>
      <c r="M41">
        <f>TPDDL_EOD!AG41+TPDDL_EOD!AH41</f>
        <v>33.86</v>
      </c>
      <c r="N41">
        <f t="shared" si="0"/>
        <v>160</v>
      </c>
      <c r="O41" s="154">
        <f t="shared" si="1"/>
        <v>0</v>
      </c>
      <c r="P41">
        <v>43.66</v>
      </c>
      <c r="Q41">
        <v>27.21</v>
      </c>
      <c r="R41">
        <v>9.2100000000000009</v>
      </c>
      <c r="S41">
        <v>46.06</v>
      </c>
      <c r="T41">
        <v>33.86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40</v>
      </c>
      <c r="D42">
        <f>PPCL!M42</f>
        <v>140</v>
      </c>
      <c r="E42">
        <f>PPCL!N42</f>
        <v>40</v>
      </c>
      <c r="F42">
        <f t="shared" si="4"/>
        <v>205</v>
      </c>
      <c r="G42">
        <f t="shared" si="5"/>
        <v>180</v>
      </c>
      <c r="H42" s="154"/>
      <c r="I42">
        <f>BRPL_EOD!AG42+BRPL_EOD!AH42</f>
        <v>49.32</v>
      </c>
      <c r="J42">
        <f>BYPL_EOD!AG42+BYPL_EOD!AH42</f>
        <v>30.43</v>
      </c>
      <c r="K42">
        <f>MES_EOD!AG42+MES_EOD!AH42</f>
        <v>10.42</v>
      </c>
      <c r="L42">
        <f>NDMC_EOD!AG42+NDMC_EOD!AH42</f>
        <v>52.12</v>
      </c>
      <c r="M42">
        <f>TPDDL_EOD!AG42+TPDDL_EOD!AH42</f>
        <v>37.71</v>
      </c>
      <c r="N42">
        <f t="shared" si="0"/>
        <v>180</v>
      </c>
      <c r="O42" s="154">
        <f t="shared" si="1"/>
        <v>0</v>
      </c>
      <c r="P42">
        <v>49.32</v>
      </c>
      <c r="Q42">
        <v>30.43</v>
      </c>
      <c r="R42">
        <v>10.42</v>
      </c>
      <c r="S42">
        <v>52.12</v>
      </c>
      <c r="T42">
        <v>37.71</v>
      </c>
      <c r="U42" s="156">
        <f t="shared" si="2"/>
        <v>180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40</v>
      </c>
      <c r="D43">
        <f>PPCL!M43</f>
        <v>140</v>
      </c>
      <c r="E43">
        <f>PPCL!N43</f>
        <v>40</v>
      </c>
      <c r="F43">
        <f t="shared" si="4"/>
        <v>205</v>
      </c>
      <c r="G43">
        <f t="shared" si="5"/>
        <v>180</v>
      </c>
      <c r="H43" s="154"/>
      <c r="I43">
        <f>BRPL_EOD!AG43+BRPL_EOD!AH43</f>
        <v>49.32</v>
      </c>
      <c r="J43">
        <f>BYPL_EOD!AG43+BYPL_EOD!AH43</f>
        <v>30.43</v>
      </c>
      <c r="K43">
        <f>MES_EOD!AG43+MES_EOD!AH43</f>
        <v>10.42</v>
      </c>
      <c r="L43">
        <f>NDMC_EOD!AG43+NDMC_EOD!AH43</f>
        <v>52.12</v>
      </c>
      <c r="M43">
        <f>TPDDL_EOD!AG43+TPDDL_EOD!AH43</f>
        <v>37.71</v>
      </c>
      <c r="N43">
        <f t="shared" si="0"/>
        <v>180</v>
      </c>
      <c r="O43" s="154">
        <f t="shared" si="1"/>
        <v>0</v>
      </c>
      <c r="P43">
        <v>49.32</v>
      </c>
      <c r="Q43">
        <v>30.43</v>
      </c>
      <c r="R43">
        <v>10.42</v>
      </c>
      <c r="S43">
        <v>52.12</v>
      </c>
      <c r="T43">
        <v>37.71</v>
      </c>
      <c r="U43" s="156">
        <f t="shared" si="2"/>
        <v>180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60</v>
      </c>
      <c r="D44">
        <f>PPCL!M44</f>
        <v>140</v>
      </c>
      <c r="E44">
        <f>PPCL!N44</f>
        <v>60</v>
      </c>
      <c r="F44">
        <f t="shared" si="4"/>
        <v>225</v>
      </c>
      <c r="G44">
        <f t="shared" si="5"/>
        <v>200</v>
      </c>
      <c r="H44" s="154"/>
      <c r="I44">
        <f>BRPL_EOD!AG44+BRPL_EOD!AH44</f>
        <v>54.97</v>
      </c>
      <c r="J44">
        <f>BYPL_EOD!AG44+BYPL_EOD!AH44</f>
        <v>33.64</v>
      </c>
      <c r="K44">
        <f>MES_EOD!AG44+MES_EOD!AH44</f>
        <v>11.64</v>
      </c>
      <c r="L44">
        <f>NDMC_EOD!AG44+NDMC_EOD!AH44</f>
        <v>58.18</v>
      </c>
      <c r="M44">
        <f>TPDDL_EOD!AG44+TPDDL_EOD!AH44</f>
        <v>41.57</v>
      </c>
      <c r="N44">
        <f t="shared" si="0"/>
        <v>200</v>
      </c>
      <c r="O44" s="154">
        <f t="shared" si="1"/>
        <v>0</v>
      </c>
      <c r="P44">
        <v>54.97</v>
      </c>
      <c r="Q44">
        <v>33.64</v>
      </c>
      <c r="R44">
        <v>11.64</v>
      </c>
      <c r="S44">
        <v>58.18</v>
      </c>
      <c r="T44">
        <v>41.57</v>
      </c>
      <c r="U44" s="156">
        <f t="shared" si="2"/>
        <v>200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60</v>
      </c>
      <c r="D45">
        <f>PPCL!M45</f>
        <v>140</v>
      </c>
      <c r="E45">
        <f>PPCL!N45</f>
        <v>60</v>
      </c>
      <c r="F45">
        <f t="shared" si="4"/>
        <v>225</v>
      </c>
      <c r="G45">
        <f t="shared" si="5"/>
        <v>200</v>
      </c>
      <c r="H45" s="154"/>
      <c r="I45">
        <f>BRPL_EOD!AG45+BRPL_EOD!AH45</f>
        <v>54.97</v>
      </c>
      <c r="J45">
        <f>BYPL_EOD!AG45+BYPL_EOD!AH45</f>
        <v>33.64</v>
      </c>
      <c r="K45">
        <f>MES_EOD!AG45+MES_EOD!AH45</f>
        <v>11.64</v>
      </c>
      <c r="L45">
        <f>NDMC_EOD!AG45+NDMC_EOD!AH45</f>
        <v>58.18</v>
      </c>
      <c r="M45">
        <f>TPDDL_EOD!AG45+TPDDL_EOD!AH45</f>
        <v>41.57</v>
      </c>
      <c r="N45">
        <f t="shared" si="0"/>
        <v>200</v>
      </c>
      <c r="O45" s="154">
        <f t="shared" si="1"/>
        <v>0</v>
      </c>
      <c r="P45">
        <v>54.97</v>
      </c>
      <c r="Q45">
        <v>33.64</v>
      </c>
      <c r="R45">
        <v>11.64</v>
      </c>
      <c r="S45">
        <v>58.18</v>
      </c>
      <c r="T45">
        <v>41.57</v>
      </c>
      <c r="U45" s="156">
        <f t="shared" si="2"/>
        <v>200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80</v>
      </c>
      <c r="D46">
        <f>PPCL!M46</f>
        <v>140</v>
      </c>
      <c r="E46">
        <f>PPCL!N46</f>
        <v>80</v>
      </c>
      <c r="F46">
        <f t="shared" si="4"/>
        <v>245</v>
      </c>
      <c r="G46">
        <f t="shared" si="5"/>
        <v>220</v>
      </c>
      <c r="H46" s="154"/>
      <c r="I46">
        <f>BRPL_EOD!AG46+BRPL_EOD!AH46</f>
        <v>60.629999999999995</v>
      </c>
      <c r="J46">
        <f>BYPL_EOD!AG46+BYPL_EOD!AH46</f>
        <v>36.86</v>
      </c>
      <c r="K46">
        <f>MES_EOD!AG46+MES_EOD!AH46</f>
        <v>12.85</v>
      </c>
      <c r="L46">
        <f>NDMC_EOD!AG46+NDMC_EOD!AH46</f>
        <v>64.239999999999995</v>
      </c>
      <c r="M46">
        <f>TPDDL_EOD!AG46+TPDDL_EOD!AH46</f>
        <v>45.42</v>
      </c>
      <c r="N46">
        <f t="shared" si="0"/>
        <v>220</v>
      </c>
      <c r="O46" s="154">
        <f t="shared" si="1"/>
        <v>0</v>
      </c>
      <c r="P46">
        <v>60.629999999999995</v>
      </c>
      <c r="Q46">
        <v>36.86</v>
      </c>
      <c r="R46">
        <v>12.85</v>
      </c>
      <c r="S46">
        <v>64.239999999999995</v>
      </c>
      <c r="T46">
        <v>45.42</v>
      </c>
      <c r="U46" s="156">
        <f t="shared" si="2"/>
        <v>220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54"/>
      <c r="I47">
        <f>BRPL_EOD!AG47+BRPL_EOD!AH47</f>
        <v>74.97</v>
      </c>
      <c r="J47">
        <f>BYPL_EOD!AG47+BYPL_EOD!AH47</f>
        <v>42.59</v>
      </c>
      <c r="K47">
        <f>MES_EOD!AG47+MES_EOD!AH47</f>
        <v>16.059999999999999</v>
      </c>
      <c r="L47">
        <f>NDMC_EOD!AG47+NDMC_EOD!AH47</f>
        <v>80.3</v>
      </c>
      <c r="M47">
        <f>TPDDL_EOD!AG47+TPDDL_EOD!AH47</f>
        <v>51.09</v>
      </c>
      <c r="N47">
        <f t="shared" si="0"/>
        <v>265.01</v>
      </c>
      <c r="O47" s="154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56">
        <f t="shared" si="2"/>
        <v>265</v>
      </c>
      <c r="V47" s="154">
        <f t="shared" si="3"/>
        <v>0</v>
      </c>
    </row>
    <row r="48" spans="1:22">
      <c r="A48" t="s">
        <v>90</v>
      </c>
      <c r="B48">
        <f>PPCL!B48</f>
        <v>325</v>
      </c>
      <c r="C48">
        <f>PPCL!C48</f>
        <v>0</v>
      </c>
      <c r="D48">
        <f>PPCL!M48</f>
        <v>325</v>
      </c>
      <c r="E48">
        <f>PPCL!N48</f>
        <v>0</v>
      </c>
      <c r="F48">
        <f t="shared" si="4"/>
        <v>325</v>
      </c>
      <c r="G48">
        <f t="shared" si="5"/>
        <v>325</v>
      </c>
      <c r="H48" s="154"/>
      <c r="I48">
        <f>BRPL_EOD!AG48+BRPL_EOD!AH48</f>
        <v>91.94</v>
      </c>
      <c r="J48">
        <f>BYPL_EOD!AG48+BYPL_EOD!AH48</f>
        <v>52.23</v>
      </c>
      <c r="K48">
        <f>MES_EOD!AG48+MES_EOD!AH48</f>
        <v>19.7</v>
      </c>
      <c r="L48">
        <f>NDMC_EOD!AG48+NDMC_EOD!AH48</f>
        <v>98.48</v>
      </c>
      <c r="M48">
        <f>TPDDL_EOD!AG48+TPDDL_EOD!AH48</f>
        <v>62.66</v>
      </c>
      <c r="N48">
        <f t="shared" si="0"/>
        <v>325.01</v>
      </c>
      <c r="O48" s="154">
        <f t="shared" si="1"/>
        <v>-9.9999999999909051E-3</v>
      </c>
      <c r="P48">
        <v>91.93717116396418</v>
      </c>
      <c r="Q48">
        <v>52.22839297252392</v>
      </c>
      <c r="R48">
        <v>19.699393864804161</v>
      </c>
      <c r="S48">
        <v>98.476969939386493</v>
      </c>
      <c r="T48">
        <v>62.658072059321249</v>
      </c>
      <c r="U48" s="156">
        <f t="shared" si="2"/>
        <v>325</v>
      </c>
      <c r="V48" s="154">
        <f t="shared" si="3"/>
        <v>0</v>
      </c>
    </row>
    <row r="49" spans="1:22">
      <c r="A49" t="s">
        <v>91</v>
      </c>
      <c r="B49">
        <f>PPCL!B49</f>
        <v>325</v>
      </c>
      <c r="C49">
        <f>PPCL!C49</f>
        <v>0</v>
      </c>
      <c r="D49">
        <f>PPCL!M49</f>
        <v>325</v>
      </c>
      <c r="E49">
        <f>PPCL!N49</f>
        <v>0</v>
      </c>
      <c r="F49">
        <f t="shared" si="4"/>
        <v>325</v>
      </c>
      <c r="G49">
        <f t="shared" si="5"/>
        <v>325</v>
      </c>
      <c r="H49" s="154"/>
      <c r="I49">
        <f>BRPL_EOD!AG49+BRPL_EOD!AH49</f>
        <v>91.94</v>
      </c>
      <c r="J49">
        <f>BYPL_EOD!AG49+BYPL_EOD!AH49</f>
        <v>52.23</v>
      </c>
      <c r="K49">
        <f>MES_EOD!AG49+MES_EOD!AH49</f>
        <v>19.7</v>
      </c>
      <c r="L49">
        <f>NDMC_EOD!AG49+NDMC_EOD!AH49</f>
        <v>98.48</v>
      </c>
      <c r="M49">
        <f>TPDDL_EOD!AG49+TPDDL_EOD!AH49</f>
        <v>62.66</v>
      </c>
      <c r="N49">
        <f t="shared" si="0"/>
        <v>325.01</v>
      </c>
      <c r="O49" s="154">
        <f t="shared" si="1"/>
        <v>-9.9999999999909051E-3</v>
      </c>
      <c r="P49">
        <v>91.93717116396418</v>
      </c>
      <c r="Q49">
        <v>52.22839297252392</v>
      </c>
      <c r="R49">
        <v>19.699393864804161</v>
      </c>
      <c r="S49">
        <v>98.476969939386493</v>
      </c>
      <c r="T49">
        <v>62.658072059321249</v>
      </c>
      <c r="U49" s="156">
        <f t="shared" si="2"/>
        <v>325</v>
      </c>
      <c r="V49" s="154">
        <f t="shared" si="3"/>
        <v>0</v>
      </c>
    </row>
    <row r="50" spans="1:22">
      <c r="A50" t="s">
        <v>92</v>
      </c>
      <c r="B50">
        <f>PPCL!B50</f>
        <v>325</v>
      </c>
      <c r="C50">
        <f>PPCL!C50</f>
        <v>0</v>
      </c>
      <c r="D50">
        <f>PPCL!M50</f>
        <v>325</v>
      </c>
      <c r="E50">
        <f>PPCL!N50</f>
        <v>0</v>
      </c>
      <c r="F50">
        <f t="shared" si="4"/>
        <v>325</v>
      </c>
      <c r="G50">
        <f t="shared" si="5"/>
        <v>325</v>
      </c>
      <c r="H50" s="154"/>
      <c r="I50">
        <f>BRPL_EOD!AG50+BRPL_EOD!AH50</f>
        <v>91.94</v>
      </c>
      <c r="J50">
        <f>BYPL_EOD!AG50+BYPL_EOD!AH50</f>
        <v>52.23</v>
      </c>
      <c r="K50">
        <f>MES_EOD!AG50+MES_EOD!AH50</f>
        <v>19.7</v>
      </c>
      <c r="L50">
        <f>NDMC_EOD!AG50+NDMC_EOD!AH50</f>
        <v>98.48</v>
      </c>
      <c r="M50">
        <f>TPDDL_EOD!AG50+TPDDL_EOD!AH50</f>
        <v>62.66</v>
      </c>
      <c r="N50">
        <f t="shared" si="0"/>
        <v>325.01</v>
      </c>
      <c r="O50" s="154">
        <f t="shared" si="1"/>
        <v>-9.9999999999909051E-3</v>
      </c>
      <c r="P50">
        <v>91.93717116396418</v>
      </c>
      <c r="Q50">
        <v>52.22839297252392</v>
      </c>
      <c r="R50">
        <v>19.699393864804161</v>
      </c>
      <c r="S50">
        <v>98.476969939386493</v>
      </c>
      <c r="T50">
        <v>62.658072059321249</v>
      </c>
      <c r="U50" s="156">
        <f t="shared" si="2"/>
        <v>325</v>
      </c>
      <c r="V50" s="154">
        <f t="shared" si="3"/>
        <v>0</v>
      </c>
    </row>
    <row r="51" spans="1:22">
      <c r="A51" t="s">
        <v>93</v>
      </c>
      <c r="B51">
        <f>PPCL!B51</f>
        <v>325</v>
      </c>
      <c r="C51">
        <f>PPCL!C51</f>
        <v>0</v>
      </c>
      <c r="D51">
        <f>PPCL!M51</f>
        <v>325</v>
      </c>
      <c r="E51">
        <f>PPCL!N51</f>
        <v>0</v>
      </c>
      <c r="F51">
        <f t="shared" si="4"/>
        <v>325</v>
      </c>
      <c r="G51">
        <f t="shared" si="5"/>
        <v>325</v>
      </c>
      <c r="H51" s="154"/>
      <c r="I51">
        <f>BRPL_EOD!AG51+BRPL_EOD!AH51</f>
        <v>91.94</v>
      </c>
      <c r="J51">
        <f>BYPL_EOD!AG51+BYPL_EOD!AH51</f>
        <v>52.23</v>
      </c>
      <c r="K51">
        <f>MES_EOD!AG51+MES_EOD!AH51</f>
        <v>19.7</v>
      </c>
      <c r="L51">
        <f>NDMC_EOD!AG51+NDMC_EOD!AH51</f>
        <v>98.48</v>
      </c>
      <c r="M51">
        <f>TPDDL_EOD!AG51+TPDDL_EOD!AH51</f>
        <v>62.66</v>
      </c>
      <c r="N51">
        <f t="shared" si="0"/>
        <v>325.01</v>
      </c>
      <c r="O51" s="154">
        <f t="shared" si="1"/>
        <v>-9.9999999999909051E-3</v>
      </c>
      <c r="P51">
        <v>91.93717116396418</v>
      </c>
      <c r="Q51">
        <v>52.22839297252392</v>
      </c>
      <c r="R51">
        <v>19.699393864804161</v>
      </c>
      <c r="S51">
        <v>98.476969939386493</v>
      </c>
      <c r="T51">
        <v>62.658072059321249</v>
      </c>
      <c r="U51" s="156">
        <f t="shared" si="2"/>
        <v>325</v>
      </c>
      <c r="V51" s="154">
        <f t="shared" si="3"/>
        <v>0</v>
      </c>
    </row>
    <row r="52" spans="1:22">
      <c r="A52" t="s">
        <v>94</v>
      </c>
      <c r="B52">
        <f>PPCL!B52</f>
        <v>325</v>
      </c>
      <c r="C52">
        <f>PPCL!C52</f>
        <v>0</v>
      </c>
      <c r="D52">
        <f>PPCL!M52</f>
        <v>325</v>
      </c>
      <c r="E52">
        <f>PPCL!N52</f>
        <v>0</v>
      </c>
      <c r="F52">
        <f t="shared" si="4"/>
        <v>325</v>
      </c>
      <c r="G52">
        <f t="shared" si="5"/>
        <v>325</v>
      </c>
      <c r="H52" s="154"/>
      <c r="I52">
        <f>BRPL_EOD!AG52+BRPL_EOD!AH52</f>
        <v>91.94</v>
      </c>
      <c r="J52">
        <f>BYPL_EOD!AG52+BYPL_EOD!AH52</f>
        <v>52.23</v>
      </c>
      <c r="K52">
        <f>MES_EOD!AG52+MES_EOD!AH52</f>
        <v>19.7</v>
      </c>
      <c r="L52">
        <f>NDMC_EOD!AG52+NDMC_EOD!AH52</f>
        <v>98.48</v>
      </c>
      <c r="M52">
        <f>TPDDL_EOD!AG52+TPDDL_EOD!AH52</f>
        <v>62.66</v>
      </c>
      <c r="N52">
        <f t="shared" si="0"/>
        <v>325.01</v>
      </c>
      <c r="O52" s="154">
        <f t="shared" si="1"/>
        <v>-9.9999999999909051E-3</v>
      </c>
      <c r="P52">
        <v>91.93717116396418</v>
      </c>
      <c r="Q52">
        <v>52.22839297252392</v>
      </c>
      <c r="R52">
        <v>19.699393864804161</v>
      </c>
      <c r="S52">
        <v>98.476969939386493</v>
      </c>
      <c r="T52">
        <v>62.658072059321249</v>
      </c>
      <c r="U52" s="156">
        <f t="shared" si="2"/>
        <v>325</v>
      </c>
      <c r="V52" s="154">
        <f t="shared" si="3"/>
        <v>0</v>
      </c>
    </row>
    <row r="53" spans="1:22">
      <c r="A53" t="s">
        <v>95</v>
      </c>
      <c r="B53">
        <f>PPCL!B53</f>
        <v>325</v>
      </c>
      <c r="C53">
        <f>PPCL!C53</f>
        <v>0</v>
      </c>
      <c r="D53">
        <f>PPCL!M53</f>
        <v>325</v>
      </c>
      <c r="E53">
        <f>PPCL!N53</f>
        <v>0</v>
      </c>
      <c r="F53">
        <f t="shared" si="4"/>
        <v>325</v>
      </c>
      <c r="G53">
        <f t="shared" si="5"/>
        <v>325</v>
      </c>
      <c r="H53" s="154"/>
      <c r="I53">
        <f>BRPL_EOD!AG53+BRPL_EOD!AH53</f>
        <v>91.94</v>
      </c>
      <c r="J53">
        <f>BYPL_EOD!AG53+BYPL_EOD!AH53</f>
        <v>52.23</v>
      </c>
      <c r="K53">
        <f>MES_EOD!AG53+MES_EOD!AH53</f>
        <v>19.7</v>
      </c>
      <c r="L53">
        <f>NDMC_EOD!AG53+NDMC_EOD!AH53</f>
        <v>98.48</v>
      </c>
      <c r="M53">
        <f>TPDDL_EOD!AG53+TPDDL_EOD!AH53</f>
        <v>62.66</v>
      </c>
      <c r="N53">
        <f t="shared" si="0"/>
        <v>325.01</v>
      </c>
      <c r="O53" s="154">
        <f t="shared" si="1"/>
        <v>-9.9999999999909051E-3</v>
      </c>
      <c r="P53">
        <v>91.93717116396418</v>
      </c>
      <c r="Q53">
        <v>52.22839297252392</v>
      </c>
      <c r="R53">
        <v>19.699393864804161</v>
      </c>
      <c r="S53">
        <v>98.476969939386493</v>
      </c>
      <c r="T53">
        <v>62.658072059321249</v>
      </c>
      <c r="U53" s="156">
        <f t="shared" si="2"/>
        <v>325</v>
      </c>
      <c r="V53" s="154">
        <f t="shared" si="3"/>
        <v>0</v>
      </c>
    </row>
    <row r="54" spans="1:22">
      <c r="A54" t="s">
        <v>96</v>
      </c>
      <c r="B54">
        <f>PPCL!B54</f>
        <v>325</v>
      </c>
      <c r="C54">
        <f>PPCL!C54</f>
        <v>0</v>
      </c>
      <c r="D54">
        <f>PPCL!M54</f>
        <v>325</v>
      </c>
      <c r="E54">
        <f>PPCL!N54</f>
        <v>0</v>
      </c>
      <c r="F54">
        <f t="shared" si="4"/>
        <v>325</v>
      </c>
      <c r="G54">
        <f t="shared" si="5"/>
        <v>325</v>
      </c>
      <c r="H54" s="154"/>
      <c r="I54">
        <f>BRPL_EOD!AG54+BRPL_EOD!AH54</f>
        <v>91.94</v>
      </c>
      <c r="J54">
        <f>BYPL_EOD!AG54+BYPL_EOD!AH54</f>
        <v>52.23</v>
      </c>
      <c r="K54">
        <f>MES_EOD!AG54+MES_EOD!AH54</f>
        <v>19.7</v>
      </c>
      <c r="L54">
        <f>NDMC_EOD!AG54+NDMC_EOD!AH54</f>
        <v>98.48</v>
      </c>
      <c r="M54">
        <f>TPDDL_EOD!AG54+TPDDL_EOD!AH54</f>
        <v>62.66</v>
      </c>
      <c r="N54">
        <f t="shared" si="0"/>
        <v>325.01</v>
      </c>
      <c r="O54" s="154">
        <f t="shared" si="1"/>
        <v>-9.9999999999909051E-3</v>
      </c>
      <c r="P54">
        <v>91.93717116396418</v>
      </c>
      <c r="Q54">
        <v>52.22839297252392</v>
      </c>
      <c r="R54">
        <v>19.699393864804161</v>
      </c>
      <c r="S54">
        <v>98.476969939386493</v>
      </c>
      <c r="T54">
        <v>62.658072059321249</v>
      </c>
      <c r="U54" s="156">
        <f t="shared" si="2"/>
        <v>325</v>
      </c>
      <c r="V54" s="154">
        <f t="shared" si="3"/>
        <v>0</v>
      </c>
    </row>
    <row r="55" spans="1:22">
      <c r="A55" t="s">
        <v>97</v>
      </c>
      <c r="B55">
        <f>PPCL!B55</f>
        <v>325</v>
      </c>
      <c r="C55">
        <f>PPCL!C55</f>
        <v>0</v>
      </c>
      <c r="D55">
        <f>PPCL!M55</f>
        <v>325</v>
      </c>
      <c r="E55">
        <f>PPCL!N55</f>
        <v>0</v>
      </c>
      <c r="F55">
        <f t="shared" si="4"/>
        <v>325</v>
      </c>
      <c r="G55">
        <f t="shared" si="5"/>
        <v>325</v>
      </c>
      <c r="H55" s="154"/>
      <c r="I55">
        <f>BRPL_EOD!AG55+BRPL_EOD!AH55</f>
        <v>91.94</v>
      </c>
      <c r="J55">
        <f>BYPL_EOD!AG55+BYPL_EOD!AH55</f>
        <v>52.23</v>
      </c>
      <c r="K55">
        <f>MES_EOD!AG55+MES_EOD!AH55</f>
        <v>19.7</v>
      </c>
      <c r="L55">
        <f>NDMC_EOD!AG55+NDMC_EOD!AH55</f>
        <v>98.48</v>
      </c>
      <c r="M55">
        <f>TPDDL_EOD!AG55+TPDDL_EOD!AH55</f>
        <v>62.66</v>
      </c>
      <c r="N55">
        <f t="shared" si="0"/>
        <v>325.01</v>
      </c>
      <c r="O55" s="154">
        <f t="shared" si="1"/>
        <v>-9.9999999999909051E-3</v>
      </c>
      <c r="P55">
        <v>91.93717116396418</v>
      </c>
      <c r="Q55">
        <v>52.22839297252392</v>
      </c>
      <c r="R55">
        <v>19.699393864804161</v>
      </c>
      <c r="S55">
        <v>98.476969939386493</v>
      </c>
      <c r="T55">
        <v>62.658072059321249</v>
      </c>
      <c r="U55" s="156">
        <f t="shared" si="2"/>
        <v>325</v>
      </c>
      <c r="V55" s="154">
        <f t="shared" si="3"/>
        <v>0</v>
      </c>
    </row>
    <row r="56" spans="1:22">
      <c r="A56" t="s">
        <v>98</v>
      </c>
      <c r="B56">
        <f>PPCL!B56</f>
        <v>325</v>
      </c>
      <c r="C56">
        <f>PPCL!C56</f>
        <v>0</v>
      </c>
      <c r="D56">
        <f>PPCL!M56</f>
        <v>325</v>
      </c>
      <c r="E56">
        <f>PPCL!N56</f>
        <v>0</v>
      </c>
      <c r="F56">
        <f t="shared" si="4"/>
        <v>325</v>
      </c>
      <c r="G56">
        <f t="shared" si="5"/>
        <v>325</v>
      </c>
      <c r="H56" s="154"/>
      <c r="I56">
        <f>BRPL_EOD!AG56+BRPL_EOD!AH56</f>
        <v>91.94</v>
      </c>
      <c r="J56">
        <f>BYPL_EOD!AG56+BYPL_EOD!AH56</f>
        <v>52.23</v>
      </c>
      <c r="K56">
        <f>MES_EOD!AG56+MES_EOD!AH56</f>
        <v>19.7</v>
      </c>
      <c r="L56">
        <f>NDMC_EOD!AG56+NDMC_EOD!AH56</f>
        <v>98.48</v>
      </c>
      <c r="M56">
        <f>TPDDL_EOD!AG56+TPDDL_EOD!AH56</f>
        <v>62.66</v>
      </c>
      <c r="N56">
        <f t="shared" si="0"/>
        <v>325.01</v>
      </c>
      <c r="O56" s="154">
        <f t="shared" si="1"/>
        <v>-9.9999999999909051E-3</v>
      </c>
      <c r="P56">
        <v>91.93717116396418</v>
      </c>
      <c r="Q56">
        <v>52.22839297252392</v>
      </c>
      <c r="R56">
        <v>19.699393864804161</v>
      </c>
      <c r="S56">
        <v>98.476969939386493</v>
      </c>
      <c r="T56">
        <v>62.658072059321249</v>
      </c>
      <c r="U56" s="156">
        <f t="shared" si="2"/>
        <v>325</v>
      </c>
      <c r="V56" s="154">
        <f t="shared" si="3"/>
        <v>0</v>
      </c>
    </row>
    <row r="57" spans="1:22">
      <c r="A57" t="s">
        <v>99</v>
      </c>
      <c r="B57">
        <f>PPCL!B57</f>
        <v>325</v>
      </c>
      <c r="C57">
        <f>PPCL!C57</f>
        <v>0</v>
      </c>
      <c r="D57">
        <f>PPCL!M57</f>
        <v>325</v>
      </c>
      <c r="E57">
        <f>PPCL!N57</f>
        <v>0</v>
      </c>
      <c r="F57">
        <f t="shared" si="4"/>
        <v>325</v>
      </c>
      <c r="G57">
        <f t="shared" si="5"/>
        <v>325</v>
      </c>
      <c r="H57" s="154"/>
      <c r="I57">
        <f>BRPL_EOD!AG57+BRPL_EOD!AH57</f>
        <v>91.94</v>
      </c>
      <c r="J57">
        <f>BYPL_EOD!AG57+BYPL_EOD!AH57</f>
        <v>52.23</v>
      </c>
      <c r="K57">
        <f>MES_EOD!AG57+MES_EOD!AH57</f>
        <v>19.7</v>
      </c>
      <c r="L57">
        <f>NDMC_EOD!AG57+NDMC_EOD!AH57</f>
        <v>98.48</v>
      </c>
      <c r="M57">
        <f>TPDDL_EOD!AG57+TPDDL_EOD!AH57</f>
        <v>62.66</v>
      </c>
      <c r="N57">
        <f t="shared" si="0"/>
        <v>325.01</v>
      </c>
      <c r="O57" s="154">
        <f t="shared" si="1"/>
        <v>-9.9999999999909051E-3</v>
      </c>
      <c r="P57">
        <v>91.93717116396418</v>
      </c>
      <c r="Q57">
        <v>52.22839297252392</v>
      </c>
      <c r="R57">
        <v>19.699393864804161</v>
      </c>
      <c r="S57">
        <v>98.476969939386493</v>
      </c>
      <c r="T57">
        <v>62.658072059321249</v>
      </c>
      <c r="U57" s="156">
        <f t="shared" si="2"/>
        <v>325</v>
      </c>
      <c r="V57" s="154">
        <f t="shared" si="3"/>
        <v>0</v>
      </c>
    </row>
    <row r="58" spans="1:22">
      <c r="A58" t="s">
        <v>100</v>
      </c>
      <c r="B58">
        <f>PPCL!B58</f>
        <v>325</v>
      </c>
      <c r="C58">
        <f>PPCL!C58</f>
        <v>0</v>
      </c>
      <c r="D58">
        <f>PPCL!M58</f>
        <v>325</v>
      </c>
      <c r="E58">
        <f>PPCL!N58</f>
        <v>0</v>
      </c>
      <c r="F58">
        <f t="shared" si="4"/>
        <v>325</v>
      </c>
      <c r="G58">
        <f t="shared" si="5"/>
        <v>325</v>
      </c>
      <c r="H58" s="154"/>
      <c r="I58">
        <f>BRPL_EOD!AG58+BRPL_EOD!AH58</f>
        <v>91.94</v>
      </c>
      <c r="J58">
        <f>BYPL_EOD!AG58+BYPL_EOD!AH58</f>
        <v>52.23</v>
      </c>
      <c r="K58">
        <f>MES_EOD!AG58+MES_EOD!AH58</f>
        <v>19.7</v>
      </c>
      <c r="L58">
        <f>NDMC_EOD!AG58+NDMC_EOD!AH58</f>
        <v>98.48</v>
      </c>
      <c r="M58">
        <f>TPDDL_EOD!AG58+TPDDL_EOD!AH58</f>
        <v>62.66</v>
      </c>
      <c r="N58">
        <f t="shared" si="0"/>
        <v>325.01</v>
      </c>
      <c r="O58" s="154">
        <f t="shared" si="1"/>
        <v>-9.9999999999909051E-3</v>
      </c>
      <c r="P58">
        <v>91.93717116396418</v>
      </c>
      <c r="Q58">
        <v>52.22839297252392</v>
      </c>
      <c r="R58">
        <v>19.699393864804161</v>
      </c>
      <c r="S58">
        <v>98.476969939386493</v>
      </c>
      <c r="T58">
        <v>62.658072059321249</v>
      </c>
      <c r="U58" s="156">
        <f t="shared" si="2"/>
        <v>325</v>
      </c>
      <c r="V58" s="154">
        <f t="shared" si="3"/>
        <v>0</v>
      </c>
    </row>
    <row r="59" spans="1:22">
      <c r="A59" t="s">
        <v>101</v>
      </c>
      <c r="B59">
        <f>PPCL!B59</f>
        <v>325</v>
      </c>
      <c r="C59">
        <f>PPCL!C59</f>
        <v>0</v>
      </c>
      <c r="D59">
        <f>PPCL!M59</f>
        <v>325</v>
      </c>
      <c r="E59">
        <f>PPCL!N59</f>
        <v>0</v>
      </c>
      <c r="F59">
        <f t="shared" si="4"/>
        <v>325</v>
      </c>
      <c r="G59">
        <f t="shared" si="5"/>
        <v>325</v>
      </c>
      <c r="H59" s="154"/>
      <c r="I59">
        <f>BRPL_EOD!AG59+BRPL_EOD!AH59</f>
        <v>91.94</v>
      </c>
      <c r="J59">
        <f>BYPL_EOD!AG59+BYPL_EOD!AH59</f>
        <v>52.23</v>
      </c>
      <c r="K59">
        <f>MES_EOD!AG59+MES_EOD!AH59</f>
        <v>19.7</v>
      </c>
      <c r="L59">
        <f>NDMC_EOD!AG59+NDMC_EOD!AH59</f>
        <v>98.48</v>
      </c>
      <c r="M59">
        <f>TPDDL_EOD!AG59+TPDDL_EOD!AH59</f>
        <v>62.66</v>
      </c>
      <c r="N59">
        <f t="shared" si="0"/>
        <v>325.01</v>
      </c>
      <c r="O59" s="154">
        <f t="shared" si="1"/>
        <v>-9.9999999999909051E-3</v>
      </c>
      <c r="P59">
        <v>91.93717116396418</v>
      </c>
      <c r="Q59">
        <v>52.22839297252392</v>
      </c>
      <c r="R59">
        <v>19.699393864804161</v>
      </c>
      <c r="S59">
        <v>98.476969939386493</v>
      </c>
      <c r="T59">
        <v>62.658072059321249</v>
      </c>
      <c r="U59" s="156">
        <f t="shared" si="2"/>
        <v>325</v>
      </c>
      <c r="V59" s="154">
        <f t="shared" si="3"/>
        <v>0</v>
      </c>
    </row>
    <row r="60" spans="1:22">
      <c r="A60" t="s">
        <v>102</v>
      </c>
      <c r="B60">
        <f>PPCL!B60</f>
        <v>325</v>
      </c>
      <c r="C60">
        <f>PPCL!C60</f>
        <v>0</v>
      </c>
      <c r="D60">
        <f>PPCL!M60</f>
        <v>325</v>
      </c>
      <c r="E60">
        <f>PPCL!N60</f>
        <v>0</v>
      </c>
      <c r="F60">
        <f t="shared" si="4"/>
        <v>325</v>
      </c>
      <c r="G60">
        <f t="shared" si="5"/>
        <v>325</v>
      </c>
      <c r="H60" s="154"/>
      <c r="I60">
        <f>BRPL_EOD!AG60+BRPL_EOD!AH60</f>
        <v>91.94</v>
      </c>
      <c r="J60">
        <f>BYPL_EOD!AG60+BYPL_EOD!AH60</f>
        <v>52.23</v>
      </c>
      <c r="K60">
        <f>MES_EOD!AG60+MES_EOD!AH60</f>
        <v>19.7</v>
      </c>
      <c r="L60">
        <f>NDMC_EOD!AG60+NDMC_EOD!AH60</f>
        <v>98.48</v>
      </c>
      <c r="M60">
        <f>TPDDL_EOD!AG60+TPDDL_EOD!AH60</f>
        <v>62.66</v>
      </c>
      <c r="N60">
        <f t="shared" si="0"/>
        <v>325.01</v>
      </c>
      <c r="O60" s="154">
        <f t="shared" si="1"/>
        <v>-9.9999999999909051E-3</v>
      </c>
      <c r="P60">
        <v>91.93717116396418</v>
      </c>
      <c r="Q60">
        <v>52.22839297252392</v>
      </c>
      <c r="R60">
        <v>19.699393864804161</v>
      </c>
      <c r="S60">
        <v>98.476969939386493</v>
      </c>
      <c r="T60">
        <v>62.658072059321249</v>
      </c>
      <c r="U60" s="156">
        <f t="shared" si="2"/>
        <v>325</v>
      </c>
      <c r="V60" s="154">
        <f t="shared" si="3"/>
        <v>0</v>
      </c>
    </row>
    <row r="61" spans="1:22">
      <c r="A61" t="s">
        <v>103</v>
      </c>
      <c r="B61">
        <f>PPCL!B61</f>
        <v>325</v>
      </c>
      <c r="C61">
        <f>PPCL!C61</f>
        <v>0</v>
      </c>
      <c r="D61">
        <f>PPCL!M61</f>
        <v>325</v>
      </c>
      <c r="E61">
        <f>PPCL!N61</f>
        <v>0</v>
      </c>
      <c r="F61">
        <f t="shared" si="4"/>
        <v>325</v>
      </c>
      <c r="G61">
        <f t="shared" si="5"/>
        <v>325</v>
      </c>
      <c r="H61" s="154"/>
      <c r="I61">
        <f>BRPL_EOD!AG61+BRPL_EOD!AH61</f>
        <v>91.94</v>
      </c>
      <c r="J61">
        <f>BYPL_EOD!AG61+BYPL_EOD!AH61</f>
        <v>52.23</v>
      </c>
      <c r="K61">
        <f>MES_EOD!AG61+MES_EOD!AH61</f>
        <v>19.7</v>
      </c>
      <c r="L61">
        <f>NDMC_EOD!AG61+NDMC_EOD!AH61</f>
        <v>98.48</v>
      </c>
      <c r="M61">
        <f>TPDDL_EOD!AG61+TPDDL_EOD!AH61</f>
        <v>62.66</v>
      </c>
      <c r="N61">
        <f t="shared" si="0"/>
        <v>325.01</v>
      </c>
      <c r="O61" s="154">
        <f t="shared" si="1"/>
        <v>-9.9999999999909051E-3</v>
      </c>
      <c r="P61">
        <v>91.93717116396418</v>
      </c>
      <c r="Q61">
        <v>52.22839297252392</v>
      </c>
      <c r="R61">
        <v>19.699393864804161</v>
      </c>
      <c r="S61">
        <v>98.476969939386493</v>
      </c>
      <c r="T61">
        <v>62.658072059321249</v>
      </c>
      <c r="U61" s="156">
        <f t="shared" si="2"/>
        <v>325</v>
      </c>
      <c r="V61" s="154">
        <f t="shared" si="3"/>
        <v>0</v>
      </c>
    </row>
    <row r="62" spans="1:22">
      <c r="A62" t="s">
        <v>104</v>
      </c>
      <c r="B62">
        <f>PPCL!B62</f>
        <v>325</v>
      </c>
      <c r="C62">
        <f>PPCL!C62</f>
        <v>0</v>
      </c>
      <c r="D62">
        <f>PPCL!M62</f>
        <v>325</v>
      </c>
      <c r="E62">
        <f>PPCL!N62</f>
        <v>0</v>
      </c>
      <c r="F62">
        <f t="shared" si="4"/>
        <v>325</v>
      </c>
      <c r="G62">
        <f t="shared" si="5"/>
        <v>325</v>
      </c>
      <c r="H62" s="154"/>
      <c r="I62">
        <f>BRPL_EOD!AG62+BRPL_EOD!AH62</f>
        <v>91.94</v>
      </c>
      <c r="J62">
        <f>BYPL_EOD!AG62+BYPL_EOD!AH62</f>
        <v>52.23</v>
      </c>
      <c r="K62">
        <f>MES_EOD!AG62+MES_EOD!AH62</f>
        <v>19.7</v>
      </c>
      <c r="L62">
        <f>NDMC_EOD!AG62+NDMC_EOD!AH62</f>
        <v>98.48</v>
      </c>
      <c r="M62">
        <f>TPDDL_EOD!AG62+TPDDL_EOD!AH62</f>
        <v>62.66</v>
      </c>
      <c r="N62">
        <f t="shared" si="0"/>
        <v>325.01</v>
      </c>
      <c r="O62" s="154">
        <f t="shared" si="1"/>
        <v>-9.9999999999909051E-3</v>
      </c>
      <c r="P62">
        <v>91.93717116396418</v>
      </c>
      <c r="Q62">
        <v>52.22839297252392</v>
      </c>
      <c r="R62">
        <v>19.699393864804161</v>
      </c>
      <c r="S62">
        <v>98.476969939386493</v>
      </c>
      <c r="T62">
        <v>62.658072059321249</v>
      </c>
      <c r="U62" s="156">
        <f t="shared" si="2"/>
        <v>325</v>
      </c>
      <c r="V62" s="154">
        <f t="shared" si="3"/>
        <v>0</v>
      </c>
    </row>
    <row r="63" spans="1:22">
      <c r="A63" t="s">
        <v>105</v>
      </c>
      <c r="B63">
        <f>PPCL!B63</f>
        <v>325</v>
      </c>
      <c r="C63">
        <f>PPCL!C63</f>
        <v>0</v>
      </c>
      <c r="D63">
        <f>PPCL!M63</f>
        <v>325</v>
      </c>
      <c r="E63">
        <f>PPCL!N63</f>
        <v>0</v>
      </c>
      <c r="F63">
        <f t="shared" si="4"/>
        <v>325</v>
      </c>
      <c r="G63">
        <f t="shared" si="5"/>
        <v>325</v>
      </c>
      <c r="H63" s="154"/>
      <c r="I63">
        <f>BRPL_EOD!AG63+BRPL_EOD!AH63</f>
        <v>91.94</v>
      </c>
      <c r="J63">
        <f>BYPL_EOD!AG63+BYPL_EOD!AH63</f>
        <v>52.23</v>
      </c>
      <c r="K63">
        <f>MES_EOD!AG63+MES_EOD!AH63</f>
        <v>19.7</v>
      </c>
      <c r="L63">
        <f>NDMC_EOD!AG63+NDMC_EOD!AH63</f>
        <v>98.48</v>
      </c>
      <c r="M63">
        <f>TPDDL_EOD!AG63+TPDDL_EOD!AH63</f>
        <v>62.66</v>
      </c>
      <c r="N63">
        <f t="shared" si="0"/>
        <v>325.01</v>
      </c>
      <c r="O63" s="154">
        <f t="shared" si="1"/>
        <v>-9.9999999999909051E-3</v>
      </c>
      <c r="P63">
        <v>91.93717116396418</v>
      </c>
      <c r="Q63">
        <v>52.22839297252392</v>
      </c>
      <c r="R63">
        <v>19.699393864804161</v>
      </c>
      <c r="S63">
        <v>98.476969939386493</v>
      </c>
      <c r="T63">
        <v>62.658072059321249</v>
      </c>
      <c r="U63" s="156">
        <f t="shared" si="2"/>
        <v>325</v>
      </c>
      <c r="V63" s="154">
        <f t="shared" si="3"/>
        <v>0</v>
      </c>
    </row>
    <row r="64" spans="1:22">
      <c r="A64" t="s">
        <v>106</v>
      </c>
      <c r="B64">
        <f>PPCL!B64</f>
        <v>325</v>
      </c>
      <c r="C64">
        <f>PPCL!C64</f>
        <v>0</v>
      </c>
      <c r="D64">
        <f>PPCL!M64</f>
        <v>325</v>
      </c>
      <c r="E64">
        <f>PPCL!N64</f>
        <v>0</v>
      </c>
      <c r="F64">
        <f t="shared" si="4"/>
        <v>325</v>
      </c>
      <c r="G64">
        <f t="shared" si="5"/>
        <v>325</v>
      </c>
      <c r="H64" s="154"/>
      <c r="I64">
        <f>BRPL_EOD!AG64+BRPL_EOD!AH64</f>
        <v>91.94</v>
      </c>
      <c r="J64">
        <f>BYPL_EOD!AG64+BYPL_EOD!AH64</f>
        <v>52.23</v>
      </c>
      <c r="K64">
        <f>MES_EOD!AG64+MES_EOD!AH64</f>
        <v>19.7</v>
      </c>
      <c r="L64">
        <f>NDMC_EOD!AG64+NDMC_EOD!AH64</f>
        <v>98.48</v>
      </c>
      <c r="M64">
        <f>TPDDL_EOD!AG64+TPDDL_EOD!AH64</f>
        <v>62.66</v>
      </c>
      <c r="N64">
        <f t="shared" si="0"/>
        <v>325.01</v>
      </c>
      <c r="O64" s="154">
        <f t="shared" si="1"/>
        <v>-9.9999999999909051E-3</v>
      </c>
      <c r="P64">
        <v>91.93717116396418</v>
      </c>
      <c r="Q64">
        <v>52.22839297252392</v>
      </c>
      <c r="R64">
        <v>19.699393864804161</v>
      </c>
      <c r="S64">
        <v>98.476969939386493</v>
      </c>
      <c r="T64">
        <v>62.658072059321249</v>
      </c>
      <c r="U64" s="156">
        <f t="shared" si="2"/>
        <v>325</v>
      </c>
      <c r="V64" s="154">
        <f t="shared" si="3"/>
        <v>0</v>
      </c>
    </row>
    <row r="65" spans="1:22">
      <c r="A65" t="s">
        <v>107</v>
      </c>
      <c r="B65">
        <f>PPCL!B65</f>
        <v>325</v>
      </c>
      <c r="C65">
        <f>PPCL!C65</f>
        <v>0</v>
      </c>
      <c r="D65">
        <f>PPCL!M65</f>
        <v>325</v>
      </c>
      <c r="E65">
        <f>PPCL!N65</f>
        <v>0</v>
      </c>
      <c r="F65">
        <f t="shared" si="4"/>
        <v>325</v>
      </c>
      <c r="G65">
        <f t="shared" si="5"/>
        <v>325</v>
      </c>
      <c r="H65" s="154"/>
      <c r="I65">
        <f>BRPL_EOD!AG65+BRPL_EOD!AH65</f>
        <v>91.94</v>
      </c>
      <c r="J65">
        <f>BYPL_EOD!AG65+BYPL_EOD!AH65</f>
        <v>52.23</v>
      </c>
      <c r="K65">
        <f>MES_EOD!AG65+MES_EOD!AH65</f>
        <v>19.7</v>
      </c>
      <c r="L65">
        <f>NDMC_EOD!AG65+NDMC_EOD!AH65</f>
        <v>98.48</v>
      </c>
      <c r="M65">
        <f>TPDDL_EOD!AG65+TPDDL_EOD!AH65</f>
        <v>62.66</v>
      </c>
      <c r="N65">
        <f t="shared" si="0"/>
        <v>325.01</v>
      </c>
      <c r="O65" s="154">
        <f t="shared" si="1"/>
        <v>-9.9999999999909051E-3</v>
      </c>
      <c r="P65">
        <v>91.93717116396418</v>
      </c>
      <c r="Q65">
        <v>52.22839297252392</v>
      </c>
      <c r="R65">
        <v>19.699393864804161</v>
      </c>
      <c r="S65">
        <v>98.476969939386493</v>
      </c>
      <c r="T65">
        <v>62.658072059321249</v>
      </c>
      <c r="U65" s="156">
        <f t="shared" si="2"/>
        <v>325</v>
      </c>
      <c r="V65" s="154">
        <f t="shared" si="3"/>
        <v>0</v>
      </c>
    </row>
    <row r="66" spans="1:22">
      <c r="A66" t="s">
        <v>108</v>
      </c>
      <c r="B66">
        <f>PPCL!B66</f>
        <v>325</v>
      </c>
      <c r="C66">
        <f>PPCL!C66</f>
        <v>0</v>
      </c>
      <c r="D66">
        <f>PPCL!M66</f>
        <v>325</v>
      </c>
      <c r="E66">
        <f>PPCL!N66</f>
        <v>0</v>
      </c>
      <c r="F66">
        <f t="shared" si="4"/>
        <v>325</v>
      </c>
      <c r="G66">
        <f t="shared" si="5"/>
        <v>325</v>
      </c>
      <c r="H66" s="154"/>
      <c r="I66">
        <f>BRPL_EOD!AG66+BRPL_EOD!AH66</f>
        <v>91.94</v>
      </c>
      <c r="J66">
        <f>BYPL_EOD!AG66+BYPL_EOD!AH66</f>
        <v>52.23</v>
      </c>
      <c r="K66">
        <f>MES_EOD!AG66+MES_EOD!AH66</f>
        <v>19.7</v>
      </c>
      <c r="L66">
        <f>NDMC_EOD!AG66+NDMC_EOD!AH66</f>
        <v>98.48</v>
      </c>
      <c r="M66">
        <f>TPDDL_EOD!AG66+TPDDL_EOD!AH66</f>
        <v>62.66</v>
      </c>
      <c r="N66">
        <f t="shared" si="0"/>
        <v>325.01</v>
      </c>
      <c r="O66" s="154">
        <f t="shared" si="1"/>
        <v>-9.9999999999909051E-3</v>
      </c>
      <c r="P66">
        <v>91.93717116396418</v>
      </c>
      <c r="Q66">
        <v>52.22839297252392</v>
      </c>
      <c r="R66">
        <v>19.699393864804161</v>
      </c>
      <c r="S66">
        <v>98.476969939386493</v>
      </c>
      <c r="T66">
        <v>62.658072059321249</v>
      </c>
      <c r="U66" s="156">
        <f t="shared" si="2"/>
        <v>325</v>
      </c>
      <c r="V66" s="154">
        <f t="shared" si="3"/>
        <v>0</v>
      </c>
    </row>
    <row r="67" spans="1:22">
      <c r="A67" t="s">
        <v>109</v>
      </c>
      <c r="B67">
        <f>PPCL!B67</f>
        <v>325</v>
      </c>
      <c r="C67">
        <f>PPCL!C67</f>
        <v>0</v>
      </c>
      <c r="D67">
        <f>PPCL!M67</f>
        <v>325</v>
      </c>
      <c r="E67">
        <f>PPCL!N67</f>
        <v>0</v>
      </c>
      <c r="F67">
        <f t="shared" si="4"/>
        <v>325</v>
      </c>
      <c r="G67">
        <f t="shared" si="5"/>
        <v>325</v>
      </c>
      <c r="H67" s="154"/>
      <c r="I67">
        <f>BRPL_EOD!AG67+BRPL_EOD!AH67</f>
        <v>91.94</v>
      </c>
      <c r="J67">
        <f>BYPL_EOD!AG67+BYPL_EOD!AH67</f>
        <v>52.23</v>
      </c>
      <c r="K67">
        <f>MES_EOD!AG67+MES_EOD!AH67</f>
        <v>19.7</v>
      </c>
      <c r="L67">
        <f>NDMC_EOD!AG67+NDMC_EOD!AH67</f>
        <v>98.48</v>
      </c>
      <c r="M67">
        <f>TPDDL_EOD!AG67+TPDDL_EOD!AH67</f>
        <v>62.66</v>
      </c>
      <c r="N67">
        <f t="shared" ref="N67:N98" si="6">SUM(I67:M67)</f>
        <v>325.01</v>
      </c>
      <c r="O67" s="154">
        <f t="shared" ref="O67:O98" si="7">G67-N67</f>
        <v>-9.9999999999909051E-3</v>
      </c>
      <c r="P67">
        <v>91.93717116396418</v>
      </c>
      <c r="Q67">
        <v>52.22839297252392</v>
      </c>
      <c r="R67">
        <v>19.699393864804161</v>
      </c>
      <c r="S67">
        <v>98.476969939386493</v>
      </c>
      <c r="T67">
        <v>62.658072059321249</v>
      </c>
      <c r="U67" s="156">
        <f t="shared" ref="U67:U98" si="8">SUM(P67:T67)</f>
        <v>325</v>
      </c>
      <c r="V67" s="154">
        <f t="shared" ref="V67:V99" si="9">G67-U67</f>
        <v>0</v>
      </c>
    </row>
    <row r="68" spans="1:22">
      <c r="A68" t="s">
        <v>110</v>
      </c>
      <c r="B68">
        <f>PPCL!B68</f>
        <v>325</v>
      </c>
      <c r="C68">
        <f>PPCL!C68</f>
        <v>0</v>
      </c>
      <c r="D68">
        <f>PPCL!M68</f>
        <v>325</v>
      </c>
      <c r="E68">
        <f>PPCL!N68</f>
        <v>0</v>
      </c>
      <c r="F68">
        <f t="shared" ref="F68:F98" si="10">B68+C68</f>
        <v>325</v>
      </c>
      <c r="G68">
        <f t="shared" ref="G68:G98" si="11">D68+E68</f>
        <v>325</v>
      </c>
      <c r="H68" s="154"/>
      <c r="I68">
        <f>BRPL_EOD!AG68+BRPL_EOD!AH68</f>
        <v>91.94</v>
      </c>
      <c r="J68">
        <f>BYPL_EOD!AG68+BYPL_EOD!AH68</f>
        <v>52.23</v>
      </c>
      <c r="K68">
        <f>MES_EOD!AG68+MES_EOD!AH68</f>
        <v>19.7</v>
      </c>
      <c r="L68">
        <f>NDMC_EOD!AG68+NDMC_EOD!AH68</f>
        <v>98.48</v>
      </c>
      <c r="M68">
        <f>TPDDL_EOD!AG68+TPDDL_EOD!AH68</f>
        <v>62.66</v>
      </c>
      <c r="N68">
        <f t="shared" si="6"/>
        <v>325.01</v>
      </c>
      <c r="O68" s="154">
        <f t="shared" si="7"/>
        <v>-9.9999999999909051E-3</v>
      </c>
      <c r="P68">
        <v>91.93717116396418</v>
      </c>
      <c r="Q68">
        <v>52.22839297252392</v>
      </c>
      <c r="R68">
        <v>19.699393864804161</v>
      </c>
      <c r="S68">
        <v>98.476969939386493</v>
      </c>
      <c r="T68">
        <v>62.658072059321249</v>
      </c>
      <c r="U68" s="156">
        <f t="shared" si="8"/>
        <v>325</v>
      </c>
      <c r="V68" s="154">
        <f t="shared" si="9"/>
        <v>0</v>
      </c>
    </row>
    <row r="69" spans="1:22">
      <c r="A69" t="s">
        <v>111</v>
      </c>
      <c r="B69">
        <f>PPCL!B69</f>
        <v>325</v>
      </c>
      <c r="C69">
        <f>PPCL!C69</f>
        <v>0</v>
      </c>
      <c r="D69">
        <f>PPCL!M69</f>
        <v>325</v>
      </c>
      <c r="E69">
        <f>PPCL!N69</f>
        <v>0</v>
      </c>
      <c r="F69">
        <f t="shared" si="10"/>
        <v>325</v>
      </c>
      <c r="G69">
        <f t="shared" si="11"/>
        <v>325</v>
      </c>
      <c r="H69" s="154"/>
      <c r="I69">
        <f>BRPL_EOD!AG69+BRPL_EOD!AH69</f>
        <v>91.94</v>
      </c>
      <c r="J69">
        <f>BYPL_EOD!AG69+BYPL_EOD!AH69</f>
        <v>52.23</v>
      </c>
      <c r="K69">
        <f>MES_EOD!AG69+MES_EOD!AH69</f>
        <v>19.7</v>
      </c>
      <c r="L69">
        <f>NDMC_EOD!AG69+NDMC_EOD!AH69</f>
        <v>98.48</v>
      </c>
      <c r="M69">
        <f>TPDDL_EOD!AG69+TPDDL_EOD!AH69</f>
        <v>62.66</v>
      </c>
      <c r="N69">
        <f t="shared" si="6"/>
        <v>325.01</v>
      </c>
      <c r="O69" s="154">
        <f t="shared" si="7"/>
        <v>-9.9999999999909051E-3</v>
      </c>
      <c r="P69">
        <v>91.93717116396418</v>
      </c>
      <c r="Q69">
        <v>52.22839297252392</v>
      </c>
      <c r="R69">
        <v>19.699393864804161</v>
      </c>
      <c r="S69">
        <v>98.476969939386493</v>
      </c>
      <c r="T69">
        <v>62.658072059321249</v>
      </c>
      <c r="U69" s="156">
        <f t="shared" si="8"/>
        <v>325</v>
      </c>
      <c r="V69" s="154">
        <f t="shared" si="9"/>
        <v>0</v>
      </c>
    </row>
    <row r="70" spans="1:22">
      <c r="A70" t="s">
        <v>112</v>
      </c>
      <c r="B70">
        <f>PPCL!B70</f>
        <v>325</v>
      </c>
      <c r="C70">
        <f>PPCL!C70</f>
        <v>0</v>
      </c>
      <c r="D70">
        <f>PPCL!M70</f>
        <v>325</v>
      </c>
      <c r="E70">
        <f>PPCL!N70</f>
        <v>0</v>
      </c>
      <c r="F70">
        <f t="shared" si="10"/>
        <v>325</v>
      </c>
      <c r="G70">
        <f t="shared" si="11"/>
        <v>325</v>
      </c>
      <c r="H70" s="154"/>
      <c r="I70">
        <f>BRPL_EOD!AG70+BRPL_EOD!AH70</f>
        <v>91.94</v>
      </c>
      <c r="J70">
        <f>BYPL_EOD!AG70+BYPL_EOD!AH70</f>
        <v>52.23</v>
      </c>
      <c r="K70">
        <f>MES_EOD!AG70+MES_EOD!AH70</f>
        <v>19.7</v>
      </c>
      <c r="L70">
        <f>NDMC_EOD!AG70+NDMC_EOD!AH70</f>
        <v>98.48</v>
      </c>
      <c r="M70">
        <f>TPDDL_EOD!AG70+TPDDL_EOD!AH70</f>
        <v>62.66</v>
      </c>
      <c r="N70">
        <f t="shared" si="6"/>
        <v>325.01</v>
      </c>
      <c r="O70" s="154">
        <f t="shared" si="7"/>
        <v>-9.9999999999909051E-3</v>
      </c>
      <c r="P70">
        <v>91.93717116396418</v>
      </c>
      <c r="Q70">
        <v>52.22839297252392</v>
      </c>
      <c r="R70">
        <v>19.699393864804161</v>
      </c>
      <c r="S70">
        <v>98.476969939386493</v>
      </c>
      <c r="T70">
        <v>62.658072059321249</v>
      </c>
      <c r="U70" s="156">
        <f t="shared" si="8"/>
        <v>325</v>
      </c>
      <c r="V70" s="154">
        <f t="shared" si="9"/>
        <v>0</v>
      </c>
    </row>
    <row r="71" spans="1:22">
      <c r="A71" t="s">
        <v>113</v>
      </c>
      <c r="B71">
        <f>PPCL!B71</f>
        <v>325</v>
      </c>
      <c r="C71">
        <f>PPCL!C71</f>
        <v>0</v>
      </c>
      <c r="D71">
        <f>PPCL!M71</f>
        <v>325</v>
      </c>
      <c r="E71">
        <f>PPCL!N71</f>
        <v>0</v>
      </c>
      <c r="F71">
        <f t="shared" si="10"/>
        <v>325</v>
      </c>
      <c r="G71">
        <f t="shared" si="11"/>
        <v>325</v>
      </c>
      <c r="H71" s="154"/>
      <c r="I71">
        <f>BRPL_EOD!AG71+BRPL_EOD!AH71</f>
        <v>91.94</v>
      </c>
      <c r="J71">
        <f>BYPL_EOD!AG71+BYPL_EOD!AH71</f>
        <v>52.23</v>
      </c>
      <c r="K71">
        <f>MES_EOD!AG71+MES_EOD!AH71</f>
        <v>19.7</v>
      </c>
      <c r="L71">
        <f>NDMC_EOD!AG71+NDMC_EOD!AH71</f>
        <v>98.48</v>
      </c>
      <c r="M71">
        <f>TPDDL_EOD!AG71+TPDDL_EOD!AH71</f>
        <v>62.66</v>
      </c>
      <c r="N71">
        <f t="shared" si="6"/>
        <v>325.01</v>
      </c>
      <c r="O71" s="154">
        <f t="shared" si="7"/>
        <v>-9.9999999999909051E-3</v>
      </c>
      <c r="P71">
        <v>91.93717116396418</v>
      </c>
      <c r="Q71">
        <v>52.22839297252392</v>
      </c>
      <c r="R71">
        <v>19.699393864804161</v>
      </c>
      <c r="S71">
        <v>98.476969939386493</v>
      </c>
      <c r="T71">
        <v>62.658072059321249</v>
      </c>
      <c r="U71" s="156">
        <f t="shared" si="8"/>
        <v>325</v>
      </c>
      <c r="V71" s="154">
        <f t="shared" si="9"/>
        <v>0</v>
      </c>
    </row>
    <row r="72" spans="1:22">
      <c r="A72" t="s">
        <v>114</v>
      </c>
      <c r="B72">
        <f>PPCL!B72</f>
        <v>325</v>
      </c>
      <c r="C72">
        <f>PPCL!C72</f>
        <v>0</v>
      </c>
      <c r="D72">
        <f>PPCL!M72</f>
        <v>325</v>
      </c>
      <c r="E72">
        <f>PPCL!N72</f>
        <v>0</v>
      </c>
      <c r="F72">
        <f t="shared" si="10"/>
        <v>325</v>
      </c>
      <c r="G72">
        <f t="shared" si="11"/>
        <v>325</v>
      </c>
      <c r="H72" s="154"/>
      <c r="I72">
        <f>BRPL_EOD!AG72+BRPL_EOD!AH72</f>
        <v>91.94</v>
      </c>
      <c r="J72">
        <f>BYPL_EOD!AG72+BYPL_EOD!AH72</f>
        <v>52.23</v>
      </c>
      <c r="K72">
        <f>MES_EOD!AG72+MES_EOD!AH72</f>
        <v>19.7</v>
      </c>
      <c r="L72">
        <f>NDMC_EOD!AG72+NDMC_EOD!AH72</f>
        <v>98.48</v>
      </c>
      <c r="M72">
        <f>TPDDL_EOD!AG72+TPDDL_EOD!AH72</f>
        <v>62.66</v>
      </c>
      <c r="N72">
        <f t="shared" si="6"/>
        <v>325.01</v>
      </c>
      <c r="O72" s="154">
        <f t="shared" si="7"/>
        <v>-9.9999999999909051E-3</v>
      </c>
      <c r="P72">
        <v>91.93717116396418</v>
      </c>
      <c r="Q72">
        <v>52.22839297252392</v>
      </c>
      <c r="R72">
        <v>19.699393864804161</v>
      </c>
      <c r="S72">
        <v>98.476969939386493</v>
      </c>
      <c r="T72">
        <v>62.658072059321249</v>
      </c>
      <c r="U72" s="156">
        <f t="shared" si="8"/>
        <v>325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4.9850000000000003</v>
      </c>
      <c r="C99" s="156">
        <f t="shared" ref="C99:U99" si="12">SUM(C3:C98)/4000</f>
        <v>0.09</v>
      </c>
      <c r="D99" s="156">
        <f t="shared" si="12"/>
        <v>3.6375000000000002</v>
      </c>
      <c r="E99" s="156">
        <f t="shared" si="12"/>
        <v>0.09</v>
      </c>
      <c r="F99" s="156">
        <f t="shared" si="12"/>
        <v>5.0750000000000002</v>
      </c>
      <c r="G99" s="156">
        <f t="shared" si="12"/>
        <v>3.7275</v>
      </c>
      <c r="H99" s="156"/>
      <c r="I99" s="156">
        <f t="shared" si="12"/>
        <v>1.0368300000000004</v>
      </c>
      <c r="J99" s="156">
        <f t="shared" si="12"/>
        <v>0.62054500000000012</v>
      </c>
      <c r="K99" s="156">
        <f t="shared" si="12"/>
        <v>0.21976000000000015</v>
      </c>
      <c r="L99" s="156">
        <f t="shared" si="12"/>
        <v>1.0986774999999995</v>
      </c>
      <c r="M99" s="156">
        <f t="shared" si="12"/>
        <v>0.75175249999999949</v>
      </c>
      <c r="N99" s="156">
        <f t="shared" si="12"/>
        <v>3.7275650000000016</v>
      </c>
      <c r="O99" s="156">
        <f t="shared" si="12"/>
        <v>-6.4999999999940878E-5</v>
      </c>
      <c r="P99" s="156">
        <f t="shared" si="12"/>
        <v>1.0368116125373135</v>
      </c>
      <c r="Q99" s="156">
        <f t="shared" si="12"/>
        <v>0.62053455430098381</v>
      </c>
      <c r="R99" s="156">
        <f t="shared" si="12"/>
        <v>0.21975606015130916</v>
      </c>
      <c r="S99" s="156">
        <f t="shared" si="12"/>
        <v>1.098657804602581</v>
      </c>
      <c r="T99" s="156">
        <f t="shared" si="12"/>
        <v>0.75173996840781232</v>
      </c>
      <c r="U99" s="156">
        <f t="shared" si="12"/>
        <v>3.7275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135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135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105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105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85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85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60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3.0750000000000002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3.0750000000000002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15.31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15.52314158129761</v>
      </c>
      <c r="Q13">
        <v>8.963068032571579</v>
      </c>
      <c r="R13">
        <v>0</v>
      </c>
      <c r="S13">
        <v>1.946729708431836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15.31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15.52314158129761</v>
      </c>
      <c r="Q14">
        <v>8.963068032571579</v>
      </c>
      <c r="R14">
        <v>0</v>
      </c>
      <c r="S14">
        <v>1.946729708431836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9.7799999999999994</v>
      </c>
      <c r="J25">
        <f>BYPL_EOD!AC25+BYPL_EOD!AD25</f>
        <v>19.45</v>
      </c>
      <c r="K25">
        <f>MES_EOD!AC25+MES_EOD!AD25</f>
        <v>0</v>
      </c>
      <c r="L25">
        <f>NDMC_EOD!AC25+NDMC_EOD!AD25</f>
        <v>1.35</v>
      </c>
      <c r="M25">
        <f>TPDDL_EOD!AC25+TPDDL_EOD!AD25</f>
        <v>7.82</v>
      </c>
      <c r="N25">
        <f t="shared" si="0"/>
        <v>38.4</v>
      </c>
      <c r="O25" s="154">
        <f t="shared" si="1"/>
        <v>0.20000000000000284</v>
      </c>
      <c r="P25">
        <v>9.8874424295018084</v>
      </c>
      <c r="Q25">
        <v>19.45</v>
      </c>
      <c r="R25">
        <v>0</v>
      </c>
      <c r="S25">
        <v>1.3633482805554005</v>
      </c>
      <c r="T25">
        <v>7.8992092899427915</v>
      </c>
      <c r="U25" s="156">
        <f t="shared" si="2"/>
        <v>38.599999999999994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9.7799999999999994</v>
      </c>
      <c r="J26">
        <f>BYPL_EOD!AC26+BYPL_EOD!AD26</f>
        <v>19.45</v>
      </c>
      <c r="K26">
        <f>MES_EOD!AC26+MES_EOD!AD26</f>
        <v>0</v>
      </c>
      <c r="L26">
        <f>NDMC_EOD!AC26+NDMC_EOD!AD26</f>
        <v>1.35</v>
      </c>
      <c r="M26">
        <f>TPDDL_EOD!AC26+TPDDL_EOD!AD26</f>
        <v>7.82</v>
      </c>
      <c r="N26">
        <f t="shared" si="0"/>
        <v>38.4</v>
      </c>
      <c r="O26" s="154">
        <f t="shared" si="1"/>
        <v>0.20000000000000284</v>
      </c>
      <c r="P26">
        <v>9.8874424295018084</v>
      </c>
      <c r="Q26">
        <v>19.45</v>
      </c>
      <c r="R26">
        <v>0</v>
      </c>
      <c r="S26">
        <v>1.3633482805554005</v>
      </c>
      <c r="T26">
        <v>7.8992092899427915</v>
      </c>
      <c r="U26" s="156">
        <f t="shared" si="2"/>
        <v>38.599999999999994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9.94</v>
      </c>
      <c r="J34">
        <f>BYPL_EOD!AC34+BYPL_EOD!AD34</f>
        <v>19.11</v>
      </c>
      <c r="K34">
        <f>MES_EOD!AC34+MES_EOD!AD34</f>
        <v>0</v>
      </c>
      <c r="L34">
        <f>NDMC_EOD!AC34+NDMC_EOD!AD34</f>
        <v>1.37</v>
      </c>
      <c r="M34">
        <f>TPDDL_EOD!AC34+TPDDL_EOD!AD34</f>
        <v>7.95</v>
      </c>
      <c r="N34">
        <f t="shared" si="0"/>
        <v>38.369999999999997</v>
      </c>
      <c r="O34" s="154">
        <f t="shared" si="1"/>
        <v>0.23000000000000398</v>
      </c>
      <c r="P34">
        <v>10.063512654095025</v>
      </c>
      <c r="Q34">
        <v>19.11</v>
      </c>
      <c r="R34">
        <v>0</v>
      </c>
      <c r="S34">
        <v>1.3853532519579217</v>
      </c>
      <c r="T34">
        <v>8.0411340939470559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14.67</v>
      </c>
      <c r="J40">
        <f>BYPL_EOD!AC40+BYPL_EOD!AD40</f>
        <v>8.65</v>
      </c>
      <c r="K40">
        <f>MES_EOD!AC40+MES_EOD!AD40</f>
        <v>0</v>
      </c>
      <c r="L40">
        <f>NDMC_EOD!AC40+NDMC_EOD!AD40</f>
        <v>2.0299999999999998</v>
      </c>
      <c r="M40">
        <f>TPDDL_EOD!AC40+TPDDL_EOD!AD40</f>
        <v>11.74</v>
      </c>
      <c r="N40">
        <f t="shared" si="0"/>
        <v>37.090000000000003</v>
      </c>
      <c r="O40" s="154">
        <f t="shared" si="1"/>
        <v>0.20999999999999375</v>
      </c>
      <c r="P40">
        <v>14.753060124022644</v>
      </c>
      <c r="Q40">
        <v>8.6989754650849278</v>
      </c>
      <c r="R40">
        <v>0</v>
      </c>
      <c r="S40">
        <v>2.0414936640603929</v>
      </c>
      <c r="T40">
        <v>11.806470746832028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14.67</v>
      </c>
      <c r="J41">
        <f>BYPL_EOD!AC41+BYPL_EOD!AD41</f>
        <v>8.65</v>
      </c>
      <c r="K41">
        <f>MES_EOD!AC41+MES_EOD!AD41</f>
        <v>0</v>
      </c>
      <c r="L41">
        <f>NDMC_EOD!AC41+NDMC_EOD!AD41</f>
        <v>2.0299999999999998</v>
      </c>
      <c r="M41">
        <f>TPDDL_EOD!AC41+TPDDL_EOD!AD41</f>
        <v>11.74</v>
      </c>
      <c r="N41">
        <f t="shared" si="0"/>
        <v>37.090000000000003</v>
      </c>
      <c r="O41" s="154">
        <f t="shared" si="1"/>
        <v>0.20999999999999375</v>
      </c>
      <c r="P41">
        <v>14.753060124022644</v>
      </c>
      <c r="Q41">
        <v>8.6989754650849278</v>
      </c>
      <c r="R41">
        <v>0</v>
      </c>
      <c r="S41">
        <v>2.0414936640603929</v>
      </c>
      <c r="T41">
        <v>11.806470746832028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14.67</v>
      </c>
      <c r="J42">
        <f>BYPL_EOD!AC42+BYPL_EOD!AD42</f>
        <v>8.65</v>
      </c>
      <c r="K42">
        <f>MES_EOD!AC42+MES_EOD!AD42</f>
        <v>0</v>
      </c>
      <c r="L42">
        <f>NDMC_EOD!AC42+NDMC_EOD!AD42</f>
        <v>2.0299999999999998</v>
      </c>
      <c r="M42">
        <f>TPDDL_EOD!AC42+TPDDL_EOD!AD42</f>
        <v>11.74</v>
      </c>
      <c r="N42">
        <f t="shared" si="0"/>
        <v>37.090000000000003</v>
      </c>
      <c r="O42" s="154">
        <f t="shared" si="1"/>
        <v>0.20999999999999375</v>
      </c>
      <c r="P42">
        <v>14.753060124022644</v>
      </c>
      <c r="Q42">
        <v>8.6989754650849278</v>
      </c>
      <c r="R42">
        <v>0</v>
      </c>
      <c r="S42">
        <v>2.0414936640603929</v>
      </c>
      <c r="T42">
        <v>11.806470746832028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14.67</v>
      </c>
      <c r="J43">
        <f>BYPL_EOD!AC43+BYPL_EOD!AD43</f>
        <v>8.65</v>
      </c>
      <c r="K43">
        <f>MES_EOD!AC43+MES_EOD!AD43</f>
        <v>0</v>
      </c>
      <c r="L43">
        <f>NDMC_EOD!AC43+NDMC_EOD!AD43</f>
        <v>2.0299999999999998</v>
      </c>
      <c r="M43">
        <f>TPDDL_EOD!AC43+TPDDL_EOD!AD43</f>
        <v>11.74</v>
      </c>
      <c r="N43">
        <f t="shared" si="0"/>
        <v>37.090000000000003</v>
      </c>
      <c r="O43" s="154">
        <f t="shared" si="1"/>
        <v>0.20999999999999375</v>
      </c>
      <c r="P43">
        <v>14.753060124022644</v>
      </c>
      <c r="Q43">
        <v>8.6989754650849278</v>
      </c>
      <c r="R43">
        <v>0</v>
      </c>
      <c r="S43">
        <v>2.0414936640603929</v>
      </c>
      <c r="T43">
        <v>11.806470746832028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14.67</v>
      </c>
      <c r="J44">
        <f>BYPL_EOD!AC44+BYPL_EOD!AD44</f>
        <v>8.65</v>
      </c>
      <c r="K44">
        <f>MES_EOD!AC44+MES_EOD!AD44</f>
        <v>0</v>
      </c>
      <c r="L44">
        <f>NDMC_EOD!AC44+NDMC_EOD!AD44</f>
        <v>2.0299999999999998</v>
      </c>
      <c r="M44">
        <f>TPDDL_EOD!AC44+TPDDL_EOD!AD44</f>
        <v>11.74</v>
      </c>
      <c r="N44">
        <f t="shared" si="0"/>
        <v>37.090000000000003</v>
      </c>
      <c r="O44" s="154">
        <f t="shared" si="1"/>
        <v>0.20999999999999375</v>
      </c>
      <c r="P44">
        <v>14.753060124022644</v>
      </c>
      <c r="Q44">
        <v>8.6989754650849278</v>
      </c>
      <c r="R44">
        <v>0</v>
      </c>
      <c r="S44">
        <v>2.0414936640603929</v>
      </c>
      <c r="T44">
        <v>11.806470746832028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14.67</v>
      </c>
      <c r="J45">
        <f>BYPL_EOD!AC45+BYPL_EOD!AD45</f>
        <v>8.65</v>
      </c>
      <c r="K45">
        <f>MES_EOD!AC45+MES_EOD!AD45</f>
        <v>0</v>
      </c>
      <c r="L45">
        <f>NDMC_EOD!AC45+NDMC_EOD!AD45</f>
        <v>2.0299999999999998</v>
      </c>
      <c r="M45">
        <f>TPDDL_EOD!AC45+TPDDL_EOD!AD45</f>
        <v>11.74</v>
      </c>
      <c r="N45">
        <f t="shared" si="0"/>
        <v>37.090000000000003</v>
      </c>
      <c r="O45" s="154">
        <f t="shared" si="1"/>
        <v>0.20999999999999375</v>
      </c>
      <c r="P45">
        <v>14.753060124022644</v>
      </c>
      <c r="Q45">
        <v>8.6989754650849278</v>
      </c>
      <c r="R45">
        <v>0</v>
      </c>
      <c r="S45">
        <v>2.0414936640603929</v>
      </c>
      <c r="T45">
        <v>11.806470746832028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14.67</v>
      </c>
      <c r="J46">
        <f>BYPL_EOD!AC46+BYPL_EOD!AD46</f>
        <v>8.65</v>
      </c>
      <c r="K46">
        <f>MES_EOD!AC46+MES_EOD!AD46</f>
        <v>0</v>
      </c>
      <c r="L46">
        <f>NDMC_EOD!AC46+NDMC_EOD!AD46</f>
        <v>2.0299999999999998</v>
      </c>
      <c r="M46">
        <f>TPDDL_EOD!AC46+TPDDL_EOD!AD46</f>
        <v>11.74</v>
      </c>
      <c r="N46">
        <f t="shared" si="0"/>
        <v>37.090000000000003</v>
      </c>
      <c r="O46" s="154">
        <f t="shared" si="1"/>
        <v>0.20999999999999375</v>
      </c>
      <c r="P46">
        <v>14.753060124022644</v>
      </c>
      <c r="Q46">
        <v>8.6989754650849278</v>
      </c>
      <c r="R46">
        <v>0</v>
      </c>
      <c r="S46">
        <v>2.0414936640603929</v>
      </c>
      <c r="T46">
        <v>11.806470746832028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14.67</v>
      </c>
      <c r="J47">
        <f>BYPL_EOD!AC47+BYPL_EOD!AD47</f>
        <v>8.65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11.74</v>
      </c>
      <c r="N47">
        <f t="shared" si="0"/>
        <v>37.090000000000003</v>
      </c>
      <c r="O47" s="154">
        <f t="shared" si="1"/>
        <v>0.20999999999999375</v>
      </c>
      <c r="P47">
        <v>14.753060124022644</v>
      </c>
      <c r="Q47">
        <v>8.6989754650849278</v>
      </c>
      <c r="R47">
        <v>0</v>
      </c>
      <c r="S47">
        <v>2.0414936640603929</v>
      </c>
      <c r="T47">
        <v>11.806470746832028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14.67</v>
      </c>
      <c r="J48">
        <f>BYPL_EOD!AC48+BYPL_EOD!AD48</f>
        <v>8.65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11.74</v>
      </c>
      <c r="N48">
        <f t="shared" si="0"/>
        <v>37.090000000000003</v>
      </c>
      <c r="O48" s="154">
        <f t="shared" si="1"/>
        <v>0.20999999999999375</v>
      </c>
      <c r="P48">
        <v>14.753060124022644</v>
      </c>
      <c r="Q48">
        <v>8.6989754650849278</v>
      </c>
      <c r="R48">
        <v>0</v>
      </c>
      <c r="S48">
        <v>2.0414936640603929</v>
      </c>
      <c r="T48">
        <v>11.806470746832028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14.67</v>
      </c>
      <c r="J49">
        <f>BYPL_EOD!AC49+BYPL_EOD!AD49</f>
        <v>8.65</v>
      </c>
      <c r="K49">
        <f>MES_EOD!AC49+MES_EOD!AD49</f>
        <v>0</v>
      </c>
      <c r="L49">
        <f>NDMC_EOD!AC49+NDMC_EOD!AD49</f>
        <v>2.0299999999999998</v>
      </c>
      <c r="M49">
        <f>TPDDL_EOD!AC49+TPDDL_EOD!AD49</f>
        <v>11.74</v>
      </c>
      <c r="N49">
        <f t="shared" si="0"/>
        <v>37.090000000000003</v>
      </c>
      <c r="O49" s="154">
        <f t="shared" si="1"/>
        <v>0.20999999999999375</v>
      </c>
      <c r="P49">
        <v>14.753060124022644</v>
      </c>
      <c r="Q49">
        <v>8.6989754650849278</v>
      </c>
      <c r="R49">
        <v>0</v>
      </c>
      <c r="S49">
        <v>2.0414936640603929</v>
      </c>
      <c r="T49">
        <v>11.806470746832028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14.67</v>
      </c>
      <c r="J50">
        <f>BYPL_EOD!AC50+BYPL_EOD!AD50</f>
        <v>8.65</v>
      </c>
      <c r="K50">
        <f>MES_EOD!AC50+MES_EOD!AD50</f>
        <v>0</v>
      </c>
      <c r="L50">
        <f>NDMC_EOD!AC50+NDMC_EOD!AD50</f>
        <v>2.0299999999999998</v>
      </c>
      <c r="M50">
        <f>TPDDL_EOD!AC50+TPDDL_EOD!AD50</f>
        <v>11.74</v>
      </c>
      <c r="N50">
        <f t="shared" si="0"/>
        <v>37.090000000000003</v>
      </c>
      <c r="O50" s="154">
        <f t="shared" si="1"/>
        <v>0.20999999999999375</v>
      </c>
      <c r="P50">
        <v>14.753060124022644</v>
      </c>
      <c r="Q50">
        <v>8.6989754650849278</v>
      </c>
      <c r="R50">
        <v>0</v>
      </c>
      <c r="S50">
        <v>2.0414936640603929</v>
      </c>
      <c r="T50">
        <v>11.806470746832028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14.67</v>
      </c>
      <c r="J51">
        <f>BYPL_EOD!AC51+BYPL_EOD!AD51</f>
        <v>8.65</v>
      </c>
      <c r="K51">
        <f>MES_EOD!AC51+MES_EOD!AD51</f>
        <v>0</v>
      </c>
      <c r="L51">
        <f>NDMC_EOD!AC51+NDMC_EOD!AD51</f>
        <v>2.0299999999999998</v>
      </c>
      <c r="M51">
        <f>TPDDL_EOD!AC51+TPDDL_EOD!AD51</f>
        <v>11.74</v>
      </c>
      <c r="N51">
        <f t="shared" si="0"/>
        <v>37.090000000000003</v>
      </c>
      <c r="O51" s="154">
        <f t="shared" si="1"/>
        <v>0.20999999999999375</v>
      </c>
      <c r="P51">
        <v>14.753060124022644</v>
      </c>
      <c r="Q51">
        <v>8.6989754650849278</v>
      </c>
      <c r="R51">
        <v>0</v>
      </c>
      <c r="S51">
        <v>2.0414936640603929</v>
      </c>
      <c r="T51">
        <v>11.806470746832028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14.67</v>
      </c>
      <c r="J52">
        <f>BYPL_EOD!AC52+BYPL_EOD!AD52</f>
        <v>8.65</v>
      </c>
      <c r="K52">
        <f>MES_EOD!AC52+MES_EOD!AD52</f>
        <v>0</v>
      </c>
      <c r="L52">
        <f>NDMC_EOD!AC52+NDMC_EOD!AD52</f>
        <v>2.0299999999999998</v>
      </c>
      <c r="M52">
        <f>TPDDL_EOD!AC52+TPDDL_EOD!AD52</f>
        <v>11.74</v>
      </c>
      <c r="N52">
        <f t="shared" si="0"/>
        <v>37.090000000000003</v>
      </c>
      <c r="O52" s="154">
        <f t="shared" si="1"/>
        <v>0.20999999999999375</v>
      </c>
      <c r="P52">
        <v>14.753060124022644</v>
      </c>
      <c r="Q52">
        <v>8.6989754650849278</v>
      </c>
      <c r="R52">
        <v>0</v>
      </c>
      <c r="S52">
        <v>2.0414936640603929</v>
      </c>
      <c r="T52">
        <v>11.806470746832028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14.67</v>
      </c>
      <c r="J53">
        <f>BYPL_EOD!AC53+BYPL_EOD!AD53</f>
        <v>8.65</v>
      </c>
      <c r="K53">
        <f>MES_EOD!AC53+MES_EOD!AD53</f>
        <v>0</v>
      </c>
      <c r="L53">
        <f>NDMC_EOD!AC53+NDMC_EOD!AD53</f>
        <v>2.0299999999999998</v>
      </c>
      <c r="M53">
        <f>TPDDL_EOD!AC53+TPDDL_EOD!AD53</f>
        <v>11.74</v>
      </c>
      <c r="N53">
        <f t="shared" si="0"/>
        <v>37.090000000000003</v>
      </c>
      <c r="O53" s="154">
        <f t="shared" si="1"/>
        <v>0.20999999999999375</v>
      </c>
      <c r="P53">
        <v>14.753060124022644</v>
      </c>
      <c r="Q53">
        <v>8.6989754650849278</v>
      </c>
      <c r="R53">
        <v>0</v>
      </c>
      <c r="S53">
        <v>2.0414936640603929</v>
      </c>
      <c r="T53">
        <v>11.806470746832028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14.29</v>
      </c>
      <c r="J54">
        <f>BYPL_EOD!AC54+BYPL_EOD!AD54</f>
        <v>8.42</v>
      </c>
      <c r="K54">
        <f>MES_EOD!AC54+MES_EOD!AD54</f>
        <v>0</v>
      </c>
      <c r="L54">
        <f>NDMC_EOD!AC54+NDMC_EOD!AD54</f>
        <v>1.97</v>
      </c>
      <c r="M54">
        <f>TPDDL_EOD!AC54+TPDDL_EOD!AD54</f>
        <v>11.43</v>
      </c>
      <c r="N54">
        <f t="shared" si="0"/>
        <v>36.11</v>
      </c>
      <c r="O54" s="154">
        <f t="shared" si="1"/>
        <v>0.18999999999999773</v>
      </c>
      <c r="P54">
        <v>14.365189698144556</v>
      </c>
      <c r="Q54">
        <v>8.4643035170312935</v>
      </c>
      <c r="R54">
        <v>0</v>
      </c>
      <c r="S54">
        <v>1.9803655497092216</v>
      </c>
      <c r="T54">
        <v>11.490141235114926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14.29</v>
      </c>
      <c r="J55">
        <f>BYPL_EOD!AC55+BYPL_EOD!AD55</f>
        <v>8.42</v>
      </c>
      <c r="K55">
        <f>MES_EOD!AC55+MES_EOD!AD55</f>
        <v>0</v>
      </c>
      <c r="L55">
        <f>NDMC_EOD!AC55+NDMC_EOD!AD55</f>
        <v>1.97</v>
      </c>
      <c r="M55">
        <f>TPDDL_EOD!AC55+TPDDL_EOD!AD55</f>
        <v>11.43</v>
      </c>
      <c r="N55">
        <f t="shared" si="0"/>
        <v>36.11</v>
      </c>
      <c r="O55" s="154">
        <f t="shared" si="1"/>
        <v>0.18999999999999773</v>
      </c>
      <c r="P55">
        <v>14.365189698144556</v>
      </c>
      <c r="Q55">
        <v>8.4643035170312935</v>
      </c>
      <c r="R55">
        <v>0</v>
      </c>
      <c r="S55">
        <v>1.9803655497092216</v>
      </c>
      <c r="T55">
        <v>11.490141235114926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14.29</v>
      </c>
      <c r="J56">
        <f>BYPL_EOD!AC56+BYPL_EOD!AD56</f>
        <v>8.42</v>
      </c>
      <c r="K56">
        <f>MES_EOD!AC56+MES_EOD!AD56</f>
        <v>0</v>
      </c>
      <c r="L56">
        <f>NDMC_EOD!AC56+NDMC_EOD!AD56</f>
        <v>1.97</v>
      </c>
      <c r="M56">
        <f>TPDDL_EOD!AC56+TPDDL_EOD!AD56</f>
        <v>11.43</v>
      </c>
      <c r="N56">
        <f t="shared" si="0"/>
        <v>36.11</v>
      </c>
      <c r="O56" s="154">
        <f t="shared" si="1"/>
        <v>0.18999999999999773</v>
      </c>
      <c r="P56">
        <v>14.365189698144556</v>
      </c>
      <c r="Q56">
        <v>8.4643035170312935</v>
      </c>
      <c r="R56">
        <v>0</v>
      </c>
      <c r="S56">
        <v>1.9803655497092216</v>
      </c>
      <c r="T56">
        <v>11.490141235114926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14.29</v>
      </c>
      <c r="J57">
        <f>BYPL_EOD!AC57+BYPL_EOD!AD57</f>
        <v>8.42</v>
      </c>
      <c r="K57">
        <f>MES_EOD!AC57+MES_EOD!AD57</f>
        <v>0</v>
      </c>
      <c r="L57">
        <f>NDMC_EOD!AC57+NDMC_EOD!AD57</f>
        <v>1.97</v>
      </c>
      <c r="M57">
        <f>TPDDL_EOD!AC57+TPDDL_EOD!AD57</f>
        <v>11.43</v>
      </c>
      <c r="N57">
        <f t="shared" si="0"/>
        <v>36.11</v>
      </c>
      <c r="O57" s="154">
        <f t="shared" si="1"/>
        <v>0.18999999999999773</v>
      </c>
      <c r="P57">
        <v>14.365189698144556</v>
      </c>
      <c r="Q57">
        <v>8.4643035170312935</v>
      </c>
      <c r="R57">
        <v>0</v>
      </c>
      <c r="S57">
        <v>1.9803655497092216</v>
      </c>
      <c r="T57">
        <v>11.490141235114926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14.29</v>
      </c>
      <c r="J58">
        <f>BYPL_EOD!AC58+BYPL_EOD!AD58</f>
        <v>8.42</v>
      </c>
      <c r="K58">
        <f>MES_EOD!AC58+MES_EOD!AD58</f>
        <v>0</v>
      </c>
      <c r="L58">
        <f>NDMC_EOD!AC58+NDMC_EOD!AD58</f>
        <v>1.97</v>
      </c>
      <c r="M58">
        <f>TPDDL_EOD!AC58+TPDDL_EOD!AD58</f>
        <v>11.43</v>
      </c>
      <c r="N58">
        <f t="shared" si="0"/>
        <v>36.11</v>
      </c>
      <c r="O58" s="154">
        <f t="shared" si="1"/>
        <v>0.18999999999999773</v>
      </c>
      <c r="P58">
        <v>14.365189698144556</v>
      </c>
      <c r="Q58">
        <v>8.4643035170312935</v>
      </c>
      <c r="R58">
        <v>0</v>
      </c>
      <c r="S58">
        <v>1.9803655497092216</v>
      </c>
      <c r="T58">
        <v>11.490141235114926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14.29</v>
      </c>
      <c r="J59">
        <f>BYPL_EOD!AC59+BYPL_EOD!AD59</f>
        <v>8.42</v>
      </c>
      <c r="K59">
        <f>MES_EOD!AC59+MES_EOD!AD59</f>
        <v>0</v>
      </c>
      <c r="L59">
        <f>NDMC_EOD!AC59+NDMC_EOD!AD59</f>
        <v>1.97</v>
      </c>
      <c r="M59">
        <f>TPDDL_EOD!AC59+TPDDL_EOD!AD59</f>
        <v>11.43</v>
      </c>
      <c r="N59">
        <f t="shared" si="0"/>
        <v>36.11</v>
      </c>
      <c r="O59" s="154">
        <f t="shared" si="1"/>
        <v>0.18999999999999773</v>
      </c>
      <c r="P59">
        <v>14.365189698144556</v>
      </c>
      <c r="Q59">
        <v>8.4643035170312935</v>
      </c>
      <c r="R59">
        <v>0</v>
      </c>
      <c r="S59">
        <v>1.9803655497092216</v>
      </c>
      <c r="T59">
        <v>11.490141235114926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14.29</v>
      </c>
      <c r="J60">
        <f>BYPL_EOD!AC60+BYPL_EOD!AD60</f>
        <v>8.42</v>
      </c>
      <c r="K60">
        <f>MES_EOD!AC60+MES_EOD!AD60</f>
        <v>0</v>
      </c>
      <c r="L60">
        <f>NDMC_EOD!AC60+NDMC_EOD!AD60</f>
        <v>1.97</v>
      </c>
      <c r="M60">
        <f>TPDDL_EOD!AC60+TPDDL_EOD!AD60</f>
        <v>11.43</v>
      </c>
      <c r="N60">
        <f t="shared" si="0"/>
        <v>36.11</v>
      </c>
      <c r="O60" s="154">
        <f t="shared" si="1"/>
        <v>0.18999999999999773</v>
      </c>
      <c r="P60">
        <v>14.365189698144556</v>
      </c>
      <c r="Q60">
        <v>8.4643035170312935</v>
      </c>
      <c r="R60">
        <v>0</v>
      </c>
      <c r="S60">
        <v>1.9803655497092216</v>
      </c>
      <c r="T60">
        <v>11.490141235114926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14.29</v>
      </c>
      <c r="J61">
        <f>BYPL_EOD!AC61+BYPL_EOD!AD61</f>
        <v>8.42</v>
      </c>
      <c r="K61">
        <f>MES_EOD!AC61+MES_EOD!AD61</f>
        <v>0</v>
      </c>
      <c r="L61">
        <f>NDMC_EOD!AC61+NDMC_EOD!AD61</f>
        <v>1.97</v>
      </c>
      <c r="M61">
        <f>TPDDL_EOD!AC61+TPDDL_EOD!AD61</f>
        <v>11.43</v>
      </c>
      <c r="N61">
        <f t="shared" si="0"/>
        <v>36.11</v>
      </c>
      <c r="O61" s="154">
        <f t="shared" si="1"/>
        <v>0.18999999999999773</v>
      </c>
      <c r="P61">
        <v>14.365189698144556</v>
      </c>
      <c r="Q61">
        <v>8.4643035170312935</v>
      </c>
      <c r="R61">
        <v>0</v>
      </c>
      <c r="S61">
        <v>1.9803655497092216</v>
      </c>
      <c r="T61">
        <v>11.490141235114926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14.29</v>
      </c>
      <c r="J62">
        <f>BYPL_EOD!AC62+BYPL_EOD!AD62</f>
        <v>8.42</v>
      </c>
      <c r="K62">
        <f>MES_EOD!AC62+MES_EOD!AD62</f>
        <v>0</v>
      </c>
      <c r="L62">
        <f>NDMC_EOD!AC62+NDMC_EOD!AD62</f>
        <v>1.97</v>
      </c>
      <c r="M62">
        <f>TPDDL_EOD!AC62+TPDDL_EOD!AD62</f>
        <v>11.43</v>
      </c>
      <c r="N62">
        <f t="shared" si="0"/>
        <v>36.11</v>
      </c>
      <c r="O62" s="154">
        <f t="shared" si="1"/>
        <v>0.18999999999999773</v>
      </c>
      <c r="P62">
        <v>14.365189698144556</v>
      </c>
      <c r="Q62">
        <v>8.4643035170312935</v>
      </c>
      <c r="R62">
        <v>0</v>
      </c>
      <c r="S62">
        <v>1.9803655497092216</v>
      </c>
      <c r="T62">
        <v>11.490141235114926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14.29</v>
      </c>
      <c r="J63">
        <f>BYPL_EOD!AC63+BYPL_EOD!AD63</f>
        <v>8.42</v>
      </c>
      <c r="K63">
        <f>MES_EOD!AC63+MES_EOD!AD63</f>
        <v>0</v>
      </c>
      <c r="L63">
        <f>NDMC_EOD!AC63+NDMC_EOD!AD63</f>
        <v>1.97</v>
      </c>
      <c r="M63">
        <f>TPDDL_EOD!AC63+TPDDL_EOD!AD63</f>
        <v>11.43</v>
      </c>
      <c r="N63">
        <f t="shared" si="0"/>
        <v>36.11</v>
      </c>
      <c r="O63" s="154">
        <f t="shared" si="1"/>
        <v>0.18999999999999773</v>
      </c>
      <c r="P63">
        <v>14.365189698144556</v>
      </c>
      <c r="Q63">
        <v>8.4643035170312935</v>
      </c>
      <c r="R63">
        <v>0</v>
      </c>
      <c r="S63">
        <v>1.9803655497092216</v>
      </c>
      <c r="T63">
        <v>11.490141235114926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14.29</v>
      </c>
      <c r="J64">
        <f>BYPL_EOD!AC64+BYPL_EOD!AD64</f>
        <v>8.42</v>
      </c>
      <c r="K64">
        <f>MES_EOD!AC64+MES_EOD!AD64</f>
        <v>0</v>
      </c>
      <c r="L64">
        <f>NDMC_EOD!AC64+NDMC_EOD!AD64</f>
        <v>1.97</v>
      </c>
      <c r="M64">
        <f>TPDDL_EOD!AC64+TPDDL_EOD!AD64</f>
        <v>11.43</v>
      </c>
      <c r="N64">
        <f t="shared" si="0"/>
        <v>36.11</v>
      </c>
      <c r="O64" s="154">
        <f t="shared" si="1"/>
        <v>0.18999999999999773</v>
      </c>
      <c r="P64">
        <v>14.365189698144556</v>
      </c>
      <c r="Q64">
        <v>8.4643035170312935</v>
      </c>
      <c r="R64">
        <v>0</v>
      </c>
      <c r="S64">
        <v>1.9803655497092216</v>
      </c>
      <c r="T64">
        <v>11.490141235114926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14.29</v>
      </c>
      <c r="J65">
        <f>BYPL_EOD!AC65+BYPL_EOD!AD65</f>
        <v>8.42</v>
      </c>
      <c r="K65">
        <f>MES_EOD!AC65+MES_EOD!AD65</f>
        <v>0</v>
      </c>
      <c r="L65">
        <f>NDMC_EOD!AC65+NDMC_EOD!AD65</f>
        <v>1.97</v>
      </c>
      <c r="M65">
        <f>TPDDL_EOD!AC65+TPDDL_EOD!AD65</f>
        <v>11.43</v>
      </c>
      <c r="N65">
        <f t="shared" si="0"/>
        <v>36.11</v>
      </c>
      <c r="O65" s="154">
        <f t="shared" si="1"/>
        <v>0.18999999999999773</v>
      </c>
      <c r="P65">
        <v>14.365189698144556</v>
      </c>
      <c r="Q65">
        <v>8.4643035170312935</v>
      </c>
      <c r="R65">
        <v>0</v>
      </c>
      <c r="S65">
        <v>1.9803655497092216</v>
      </c>
      <c r="T65">
        <v>11.490141235114926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14.29</v>
      </c>
      <c r="J66">
        <f>BYPL_EOD!AC66+BYPL_EOD!AD66</f>
        <v>8.42</v>
      </c>
      <c r="K66">
        <f>MES_EOD!AC66+MES_EOD!AD66</f>
        <v>0</v>
      </c>
      <c r="L66">
        <f>NDMC_EOD!AC66+NDMC_EOD!AD66</f>
        <v>1.97</v>
      </c>
      <c r="M66">
        <f>TPDDL_EOD!AC66+TPDDL_EOD!AD66</f>
        <v>11.43</v>
      </c>
      <c r="N66">
        <f t="shared" si="0"/>
        <v>36.11</v>
      </c>
      <c r="O66" s="154">
        <f t="shared" si="1"/>
        <v>0.18999999999999773</v>
      </c>
      <c r="P66">
        <v>14.365189698144556</v>
      </c>
      <c r="Q66">
        <v>8.4643035170312935</v>
      </c>
      <c r="R66">
        <v>0</v>
      </c>
      <c r="S66">
        <v>1.9803655497092216</v>
      </c>
      <c r="T66">
        <v>11.490141235114926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14.29</v>
      </c>
      <c r="J67">
        <f>BYPL_EOD!AC67+BYPL_EOD!AD67</f>
        <v>8.42</v>
      </c>
      <c r="K67">
        <f>MES_EOD!AC67+MES_EOD!AD67</f>
        <v>0</v>
      </c>
      <c r="L67">
        <f>NDMC_EOD!AC67+NDMC_EOD!AD67</f>
        <v>1.97</v>
      </c>
      <c r="M67">
        <f>TPDDL_EOD!AC67+TPDDL_EOD!AD67</f>
        <v>11.43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14.365189698144556</v>
      </c>
      <c r="Q67">
        <v>8.4643035170312935</v>
      </c>
      <c r="R67">
        <v>0</v>
      </c>
      <c r="S67">
        <v>1.9803655497092216</v>
      </c>
      <c r="T67">
        <v>11.490141235114926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14.29</v>
      </c>
      <c r="J68">
        <f>BYPL_EOD!AC68+BYPL_EOD!AD68</f>
        <v>8.42</v>
      </c>
      <c r="K68">
        <f>MES_EOD!AC68+MES_EOD!AD68</f>
        <v>0</v>
      </c>
      <c r="L68">
        <f>NDMC_EOD!AC68+NDMC_EOD!AD68</f>
        <v>1.97</v>
      </c>
      <c r="M68">
        <f>TPDDL_EOD!AC68+TPDDL_EOD!AD68</f>
        <v>11.43</v>
      </c>
      <c r="N68">
        <f t="shared" si="6"/>
        <v>36.11</v>
      </c>
      <c r="O68" s="154">
        <f t="shared" si="7"/>
        <v>0.18999999999999773</v>
      </c>
      <c r="P68">
        <v>14.365189698144556</v>
      </c>
      <c r="Q68">
        <v>8.4643035170312935</v>
      </c>
      <c r="R68">
        <v>0</v>
      </c>
      <c r="S68">
        <v>1.9803655497092216</v>
      </c>
      <c r="T68">
        <v>11.490141235114926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14.29</v>
      </c>
      <c r="J69">
        <f>BYPL_EOD!AC69+BYPL_EOD!AD69</f>
        <v>8.42</v>
      </c>
      <c r="K69">
        <f>MES_EOD!AC69+MES_EOD!AD69</f>
        <v>0</v>
      </c>
      <c r="L69">
        <f>NDMC_EOD!AC69+NDMC_EOD!AD69</f>
        <v>1.97</v>
      </c>
      <c r="M69">
        <f>TPDDL_EOD!AC69+TPDDL_EOD!AD69</f>
        <v>11.43</v>
      </c>
      <c r="N69">
        <f t="shared" si="6"/>
        <v>36.11</v>
      </c>
      <c r="O69" s="154">
        <f t="shared" si="7"/>
        <v>0.18999999999999773</v>
      </c>
      <c r="P69">
        <v>14.365189698144556</v>
      </c>
      <c r="Q69">
        <v>8.4643035170312935</v>
      </c>
      <c r="R69">
        <v>0</v>
      </c>
      <c r="S69">
        <v>1.9803655497092216</v>
      </c>
      <c r="T69">
        <v>11.490141235114926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14.29</v>
      </c>
      <c r="J70">
        <f>BYPL_EOD!AC70+BYPL_EOD!AD70</f>
        <v>8.42</v>
      </c>
      <c r="K70">
        <f>MES_EOD!AC70+MES_EOD!AD70</f>
        <v>0</v>
      </c>
      <c r="L70">
        <f>NDMC_EOD!AC70+NDMC_EOD!AD70</f>
        <v>1.97</v>
      </c>
      <c r="M70">
        <f>TPDDL_EOD!AC70+TPDDL_EOD!AD70</f>
        <v>11.43</v>
      </c>
      <c r="N70">
        <f t="shared" si="6"/>
        <v>36.11</v>
      </c>
      <c r="O70" s="154">
        <f t="shared" si="7"/>
        <v>0.18999999999999773</v>
      </c>
      <c r="P70">
        <v>14.365189698144556</v>
      </c>
      <c r="Q70">
        <v>8.4643035170312935</v>
      </c>
      <c r="R70">
        <v>0</v>
      </c>
      <c r="S70">
        <v>1.9803655497092216</v>
      </c>
      <c r="T70">
        <v>11.490141235114926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14.29</v>
      </c>
      <c r="J71">
        <f>BYPL_EOD!AC71+BYPL_EOD!AD71</f>
        <v>8.42</v>
      </c>
      <c r="K71">
        <f>MES_EOD!AC71+MES_EOD!AD71</f>
        <v>0</v>
      </c>
      <c r="L71">
        <f>NDMC_EOD!AC71+NDMC_EOD!AD71</f>
        <v>1.97</v>
      </c>
      <c r="M71">
        <f>TPDDL_EOD!AC71+TPDDL_EOD!AD71</f>
        <v>11.43</v>
      </c>
      <c r="N71">
        <f t="shared" si="6"/>
        <v>36.11</v>
      </c>
      <c r="O71" s="154">
        <f t="shared" si="7"/>
        <v>0.18999999999999773</v>
      </c>
      <c r="P71">
        <v>14.365189698144556</v>
      </c>
      <c r="Q71">
        <v>8.4643035170312935</v>
      </c>
      <c r="R71">
        <v>0</v>
      </c>
      <c r="S71">
        <v>1.9803655497092216</v>
      </c>
      <c r="T71">
        <v>11.490141235114926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14.29</v>
      </c>
      <c r="J72">
        <f>BYPL_EOD!AC72+BYPL_EOD!AD72</f>
        <v>8.42</v>
      </c>
      <c r="K72">
        <f>MES_EOD!AC72+MES_EOD!AD72</f>
        <v>0</v>
      </c>
      <c r="L72">
        <f>NDMC_EOD!AC72+NDMC_EOD!AD72</f>
        <v>1.97</v>
      </c>
      <c r="M72">
        <f>TPDDL_EOD!AC72+TPDDL_EOD!AD72</f>
        <v>11.43</v>
      </c>
      <c r="N72">
        <f t="shared" si="6"/>
        <v>36.11</v>
      </c>
      <c r="O72" s="154">
        <f t="shared" si="7"/>
        <v>0.18999999999999773</v>
      </c>
      <c r="P72">
        <v>14.365189698144556</v>
      </c>
      <c r="Q72">
        <v>8.4643035170312935</v>
      </c>
      <c r="R72">
        <v>0</v>
      </c>
      <c r="S72">
        <v>1.9803655497092216</v>
      </c>
      <c r="T72">
        <v>11.490141235114926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14.29</v>
      </c>
      <c r="J73">
        <f>BYPL_EOD!AC73+BYPL_EOD!AD73</f>
        <v>8.42</v>
      </c>
      <c r="K73">
        <f>MES_EOD!AC73+MES_EOD!AD73</f>
        <v>0</v>
      </c>
      <c r="L73">
        <f>NDMC_EOD!AC73+NDMC_EOD!AD73</f>
        <v>1.97</v>
      </c>
      <c r="M73">
        <f>TPDDL_EOD!AC73+TPDDL_EOD!AD73</f>
        <v>11.43</v>
      </c>
      <c r="N73">
        <f t="shared" si="6"/>
        <v>36.11</v>
      </c>
      <c r="O73" s="154">
        <f t="shared" si="7"/>
        <v>0.18999999999999773</v>
      </c>
      <c r="P73">
        <v>14.365189698144556</v>
      </c>
      <c r="Q73">
        <v>8.4643035170312935</v>
      </c>
      <c r="R73">
        <v>0</v>
      </c>
      <c r="S73">
        <v>1.9803655497092216</v>
      </c>
      <c r="T73">
        <v>11.490141235114926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14.29</v>
      </c>
      <c r="J74">
        <f>BYPL_EOD!AC74+BYPL_EOD!AD74</f>
        <v>8.42</v>
      </c>
      <c r="K74">
        <f>MES_EOD!AC74+MES_EOD!AD74</f>
        <v>0</v>
      </c>
      <c r="L74">
        <f>NDMC_EOD!AC74+NDMC_EOD!AD74</f>
        <v>1.97</v>
      </c>
      <c r="M74">
        <f>TPDDL_EOD!AC74+TPDDL_EOD!AD74</f>
        <v>11.43</v>
      </c>
      <c r="N74">
        <f t="shared" si="6"/>
        <v>36.11</v>
      </c>
      <c r="O74" s="154">
        <f t="shared" si="7"/>
        <v>0.18999999999999773</v>
      </c>
      <c r="P74">
        <v>14.365189698144556</v>
      </c>
      <c r="Q74">
        <v>8.4643035170312935</v>
      </c>
      <c r="R74">
        <v>0</v>
      </c>
      <c r="S74">
        <v>1.9803655497092216</v>
      </c>
      <c r="T74">
        <v>11.490141235114926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14.29</v>
      </c>
      <c r="J75">
        <f>BYPL_EOD!AC75+BYPL_EOD!AD75</f>
        <v>8.42</v>
      </c>
      <c r="K75">
        <f>MES_EOD!AC75+MES_EOD!AD75</f>
        <v>0</v>
      </c>
      <c r="L75">
        <f>NDMC_EOD!AC75+NDMC_EOD!AD75</f>
        <v>1.97</v>
      </c>
      <c r="M75">
        <f>TPDDL_EOD!AC75+TPDDL_EOD!AD75</f>
        <v>11.43</v>
      </c>
      <c r="N75">
        <f t="shared" si="6"/>
        <v>36.11</v>
      </c>
      <c r="O75" s="154">
        <f t="shared" si="7"/>
        <v>0.49000000000000199</v>
      </c>
      <c r="P75">
        <v>14.483910274162282</v>
      </c>
      <c r="Q75">
        <v>8.5342564386596518</v>
      </c>
      <c r="R75">
        <v>0</v>
      </c>
      <c r="S75">
        <v>1.9967322071448352</v>
      </c>
      <c r="T75">
        <v>11.585101080033231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14.29</v>
      </c>
      <c r="J76">
        <f>BYPL_EOD!AC76+BYPL_EOD!AD76</f>
        <v>8.42</v>
      </c>
      <c r="K76">
        <f>MES_EOD!AC76+MES_EOD!AD76</f>
        <v>0</v>
      </c>
      <c r="L76">
        <f>NDMC_EOD!AC76+NDMC_EOD!AD76</f>
        <v>1.97</v>
      </c>
      <c r="M76">
        <f>TPDDL_EOD!AC76+TPDDL_EOD!AD76</f>
        <v>11.43</v>
      </c>
      <c r="N76">
        <f t="shared" si="6"/>
        <v>36.11</v>
      </c>
      <c r="O76" s="154">
        <f t="shared" si="7"/>
        <v>0.49000000000000199</v>
      </c>
      <c r="P76">
        <v>14.483910274162282</v>
      </c>
      <c r="Q76">
        <v>8.5342564386596518</v>
      </c>
      <c r="R76">
        <v>0</v>
      </c>
      <c r="S76">
        <v>1.9967322071448352</v>
      </c>
      <c r="T76">
        <v>11.585101080033231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14.29</v>
      </c>
      <c r="J77">
        <f>BYPL_EOD!AC77+BYPL_EOD!AD77</f>
        <v>8.42</v>
      </c>
      <c r="K77">
        <f>MES_EOD!AC77+MES_EOD!AD77</f>
        <v>0</v>
      </c>
      <c r="L77">
        <f>NDMC_EOD!AC77+NDMC_EOD!AD77</f>
        <v>1.97</v>
      </c>
      <c r="M77">
        <f>TPDDL_EOD!AC77+TPDDL_EOD!AD77</f>
        <v>11.43</v>
      </c>
      <c r="N77">
        <f t="shared" si="6"/>
        <v>36.11</v>
      </c>
      <c r="O77" s="154">
        <f t="shared" si="7"/>
        <v>0.49000000000000199</v>
      </c>
      <c r="P77">
        <v>14.483910274162282</v>
      </c>
      <c r="Q77">
        <v>8.5342564386596518</v>
      </c>
      <c r="R77">
        <v>0</v>
      </c>
      <c r="S77">
        <v>1.9967322071448352</v>
      </c>
      <c r="T77">
        <v>11.585101080033231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14.29</v>
      </c>
      <c r="J78">
        <f>BYPL_EOD!AC78+BYPL_EOD!AD78</f>
        <v>8.42</v>
      </c>
      <c r="K78">
        <f>MES_EOD!AC78+MES_EOD!AD78</f>
        <v>0</v>
      </c>
      <c r="L78">
        <f>NDMC_EOD!AC78+NDMC_EOD!AD78</f>
        <v>1.97</v>
      </c>
      <c r="M78">
        <f>TPDDL_EOD!AC78+TPDDL_EOD!AD78</f>
        <v>11.43</v>
      </c>
      <c r="N78">
        <f t="shared" si="6"/>
        <v>36.11</v>
      </c>
      <c r="O78" s="154">
        <f t="shared" si="7"/>
        <v>0.49000000000000199</v>
      </c>
      <c r="P78">
        <v>14.483910274162282</v>
      </c>
      <c r="Q78">
        <v>8.5342564386596518</v>
      </c>
      <c r="R78">
        <v>0</v>
      </c>
      <c r="S78">
        <v>1.9967322071448352</v>
      </c>
      <c r="T78">
        <v>11.585101080033231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14.29</v>
      </c>
      <c r="J79">
        <f>BYPL_EOD!AC79+BYPL_EOD!AD79</f>
        <v>8.42</v>
      </c>
      <c r="K79">
        <f>MES_EOD!AC79+MES_EOD!AD79</f>
        <v>0</v>
      </c>
      <c r="L79">
        <f>NDMC_EOD!AC79+NDMC_EOD!AD79</f>
        <v>1.97</v>
      </c>
      <c r="M79">
        <f>TPDDL_EOD!AC79+TPDDL_EOD!AD79</f>
        <v>11.43</v>
      </c>
      <c r="N79">
        <f t="shared" si="6"/>
        <v>36.11</v>
      </c>
      <c r="O79" s="154">
        <f t="shared" si="7"/>
        <v>0.49000000000000199</v>
      </c>
      <c r="P79">
        <v>14.483910274162282</v>
      </c>
      <c r="Q79">
        <v>8.5342564386596518</v>
      </c>
      <c r="R79">
        <v>0</v>
      </c>
      <c r="S79">
        <v>1.9967322071448352</v>
      </c>
      <c r="T79">
        <v>11.585101080033231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14.29</v>
      </c>
      <c r="J80">
        <f>BYPL_EOD!AC80+BYPL_EOD!AD80</f>
        <v>8.42</v>
      </c>
      <c r="K80">
        <f>MES_EOD!AC80+MES_EOD!AD80</f>
        <v>0</v>
      </c>
      <c r="L80">
        <f>NDMC_EOD!AC80+NDMC_EOD!AD80</f>
        <v>1.97</v>
      </c>
      <c r="M80">
        <f>TPDDL_EOD!AC80+TPDDL_EOD!AD80</f>
        <v>11.43</v>
      </c>
      <c r="N80">
        <f t="shared" si="6"/>
        <v>36.11</v>
      </c>
      <c r="O80" s="154">
        <f t="shared" si="7"/>
        <v>0.49000000000000199</v>
      </c>
      <c r="P80">
        <v>14.483910274162282</v>
      </c>
      <c r="Q80">
        <v>8.5342564386596518</v>
      </c>
      <c r="R80">
        <v>0</v>
      </c>
      <c r="S80">
        <v>1.9967322071448352</v>
      </c>
      <c r="T80">
        <v>11.585101080033231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14.29</v>
      </c>
      <c r="J81">
        <f>BYPL_EOD!AC81+BYPL_EOD!AD81</f>
        <v>8.42</v>
      </c>
      <c r="K81">
        <f>MES_EOD!AC81+MES_EOD!AD81</f>
        <v>0</v>
      </c>
      <c r="L81">
        <f>NDMC_EOD!AC81+NDMC_EOD!AD81</f>
        <v>1.97</v>
      </c>
      <c r="M81">
        <f>TPDDL_EOD!AC81+TPDDL_EOD!AD81</f>
        <v>11.43</v>
      </c>
      <c r="N81">
        <f t="shared" si="6"/>
        <v>36.11</v>
      </c>
      <c r="O81" s="154">
        <f t="shared" si="7"/>
        <v>0.49000000000000199</v>
      </c>
      <c r="P81">
        <v>14.483910274162282</v>
      </c>
      <c r="Q81">
        <v>8.5342564386596518</v>
      </c>
      <c r="R81">
        <v>0</v>
      </c>
      <c r="S81">
        <v>1.9967322071448352</v>
      </c>
      <c r="T81">
        <v>11.585101080033231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14.67</v>
      </c>
      <c r="J82">
        <f>BYPL_EOD!AC82+BYPL_EOD!AD82</f>
        <v>8.65</v>
      </c>
      <c r="K82">
        <f>MES_EOD!AC82+MES_EOD!AD82</f>
        <v>0</v>
      </c>
      <c r="L82">
        <f>NDMC_EOD!AC82+NDMC_EOD!AD82</f>
        <v>2.0299999999999998</v>
      </c>
      <c r="M82">
        <f>TPDDL_EOD!AC82+TPDDL_EOD!AD82</f>
        <v>11.74</v>
      </c>
      <c r="N82">
        <f t="shared" si="6"/>
        <v>37.090000000000003</v>
      </c>
      <c r="O82" s="154">
        <f t="shared" si="7"/>
        <v>0.50999999999999801</v>
      </c>
      <c r="P82">
        <v>14.871717444055001</v>
      </c>
      <c r="Q82">
        <v>8.7689404152062558</v>
      </c>
      <c r="R82">
        <v>0</v>
      </c>
      <c r="S82">
        <v>2.05791318414667</v>
      </c>
      <c r="T82">
        <v>11.901428956592072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14.67</v>
      </c>
      <c r="J83">
        <f>BYPL_EOD!AC83+BYPL_EOD!AD83</f>
        <v>8.65</v>
      </c>
      <c r="K83">
        <f>MES_EOD!AC83+MES_EOD!AD83</f>
        <v>0</v>
      </c>
      <c r="L83">
        <f>NDMC_EOD!AC83+NDMC_EOD!AD83</f>
        <v>2.0299999999999998</v>
      </c>
      <c r="M83">
        <f>TPDDL_EOD!AC83+TPDDL_EOD!AD83</f>
        <v>11.74</v>
      </c>
      <c r="N83">
        <f t="shared" si="6"/>
        <v>37.090000000000003</v>
      </c>
      <c r="O83" s="154">
        <f t="shared" si="7"/>
        <v>0.50999999999999801</v>
      </c>
      <c r="P83">
        <v>14.871717444055001</v>
      </c>
      <c r="Q83">
        <v>8.7689404152062558</v>
      </c>
      <c r="R83">
        <v>0</v>
      </c>
      <c r="S83">
        <v>2.05791318414667</v>
      </c>
      <c r="T83">
        <v>11.901428956592072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14.67</v>
      </c>
      <c r="J84">
        <f>BYPL_EOD!AC84+BYPL_EOD!AD84</f>
        <v>8.65</v>
      </c>
      <c r="K84">
        <f>MES_EOD!AC84+MES_EOD!AD84</f>
        <v>0</v>
      </c>
      <c r="L84">
        <f>NDMC_EOD!AC84+NDMC_EOD!AD84</f>
        <v>2.0299999999999998</v>
      </c>
      <c r="M84">
        <f>TPDDL_EOD!AC84+TPDDL_EOD!AD84</f>
        <v>11.74</v>
      </c>
      <c r="N84">
        <f t="shared" si="6"/>
        <v>37.090000000000003</v>
      </c>
      <c r="O84" s="154">
        <f t="shared" si="7"/>
        <v>0.50999999999999801</v>
      </c>
      <c r="P84">
        <v>14.871717444055001</v>
      </c>
      <c r="Q84">
        <v>8.7689404152062558</v>
      </c>
      <c r="R84">
        <v>0</v>
      </c>
      <c r="S84">
        <v>2.05791318414667</v>
      </c>
      <c r="T84">
        <v>11.901428956592072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14.67</v>
      </c>
      <c r="J85">
        <f>BYPL_EOD!AC85+BYPL_EOD!AD85</f>
        <v>8.65</v>
      </c>
      <c r="K85">
        <f>MES_EOD!AC85+MES_EOD!AD85</f>
        <v>0</v>
      </c>
      <c r="L85">
        <f>NDMC_EOD!AC85+NDMC_EOD!AD85</f>
        <v>2.0299999999999998</v>
      </c>
      <c r="M85">
        <f>TPDDL_EOD!AC85+TPDDL_EOD!AD85</f>
        <v>11.74</v>
      </c>
      <c r="N85">
        <f t="shared" si="6"/>
        <v>37.090000000000003</v>
      </c>
      <c r="O85" s="154">
        <f t="shared" si="7"/>
        <v>0.50999999999999801</v>
      </c>
      <c r="P85">
        <v>14.871717444055001</v>
      </c>
      <c r="Q85">
        <v>8.7689404152062558</v>
      </c>
      <c r="R85">
        <v>0</v>
      </c>
      <c r="S85">
        <v>2.05791318414667</v>
      </c>
      <c r="T85">
        <v>11.901428956592072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14.67</v>
      </c>
      <c r="J86">
        <f>BYPL_EOD!AC86+BYPL_EOD!AD86</f>
        <v>8.65</v>
      </c>
      <c r="K86">
        <f>MES_EOD!AC86+MES_EOD!AD86</f>
        <v>0</v>
      </c>
      <c r="L86">
        <f>NDMC_EOD!AC86+NDMC_EOD!AD86</f>
        <v>2.0299999999999998</v>
      </c>
      <c r="M86">
        <f>TPDDL_EOD!AC86+TPDDL_EOD!AD86</f>
        <v>11.74</v>
      </c>
      <c r="N86">
        <f t="shared" si="6"/>
        <v>37.090000000000003</v>
      </c>
      <c r="O86" s="154">
        <f t="shared" si="7"/>
        <v>0.50999999999999801</v>
      </c>
      <c r="P86">
        <v>14.871717444055001</v>
      </c>
      <c r="Q86">
        <v>8.7689404152062558</v>
      </c>
      <c r="R86">
        <v>0</v>
      </c>
      <c r="S86">
        <v>2.05791318414667</v>
      </c>
      <c r="T86">
        <v>11.901428956592072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14.67</v>
      </c>
      <c r="J87">
        <f>BYPL_EOD!AC87+BYPL_EOD!AD87</f>
        <v>8.65</v>
      </c>
      <c r="K87">
        <f>MES_EOD!AC87+MES_EOD!AD87</f>
        <v>0</v>
      </c>
      <c r="L87">
        <f>NDMC_EOD!AC87+NDMC_EOD!AD87</f>
        <v>2.0299999999999998</v>
      </c>
      <c r="M87">
        <f>TPDDL_EOD!AC87+TPDDL_EOD!AD87</f>
        <v>11.74</v>
      </c>
      <c r="N87">
        <f t="shared" si="6"/>
        <v>37.090000000000003</v>
      </c>
      <c r="O87" s="154">
        <f t="shared" si="7"/>
        <v>0.50999999999999801</v>
      </c>
      <c r="P87">
        <v>14.871717444055001</v>
      </c>
      <c r="Q87">
        <v>8.7689404152062558</v>
      </c>
      <c r="R87">
        <v>0</v>
      </c>
      <c r="S87">
        <v>2.05791318414667</v>
      </c>
      <c r="T87">
        <v>11.901428956592072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14.67</v>
      </c>
      <c r="J88">
        <f>BYPL_EOD!AC88+BYPL_EOD!AD88</f>
        <v>8.65</v>
      </c>
      <c r="K88">
        <f>MES_EOD!AC88+MES_EOD!AD88</f>
        <v>0</v>
      </c>
      <c r="L88">
        <f>NDMC_EOD!AC88+NDMC_EOD!AD88</f>
        <v>2.0299999999999998</v>
      </c>
      <c r="M88">
        <f>TPDDL_EOD!AC88+TPDDL_EOD!AD88</f>
        <v>11.74</v>
      </c>
      <c r="N88">
        <f t="shared" si="6"/>
        <v>37.090000000000003</v>
      </c>
      <c r="O88" s="154">
        <f t="shared" si="7"/>
        <v>0.50999999999999801</v>
      </c>
      <c r="P88">
        <v>14.871717444055001</v>
      </c>
      <c r="Q88">
        <v>8.7689404152062558</v>
      </c>
      <c r="R88">
        <v>0</v>
      </c>
      <c r="S88">
        <v>2.05791318414667</v>
      </c>
      <c r="T88">
        <v>11.901428956592072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14.67</v>
      </c>
      <c r="J89">
        <f>BYPL_EOD!AC89+BYPL_EOD!AD89</f>
        <v>8.65</v>
      </c>
      <c r="K89">
        <f>MES_EOD!AC89+MES_EOD!AD89</f>
        <v>0</v>
      </c>
      <c r="L89">
        <f>NDMC_EOD!AC89+NDMC_EOD!AD89</f>
        <v>2.0299999999999998</v>
      </c>
      <c r="M89">
        <f>TPDDL_EOD!AC89+TPDDL_EOD!AD89</f>
        <v>11.74</v>
      </c>
      <c r="N89">
        <f t="shared" si="6"/>
        <v>37.090000000000003</v>
      </c>
      <c r="O89" s="154">
        <f t="shared" si="7"/>
        <v>0.50999999999999801</v>
      </c>
      <c r="P89">
        <v>14.871717444055001</v>
      </c>
      <c r="Q89">
        <v>8.7689404152062558</v>
      </c>
      <c r="R89">
        <v>0</v>
      </c>
      <c r="S89">
        <v>2.05791318414667</v>
      </c>
      <c r="T89">
        <v>11.901428956592072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14.67</v>
      </c>
      <c r="J90">
        <f>BYPL_EOD!AC90+BYPL_EOD!AD90</f>
        <v>8.65</v>
      </c>
      <c r="K90">
        <f>MES_EOD!AC90+MES_EOD!AD90</f>
        <v>0</v>
      </c>
      <c r="L90">
        <f>NDMC_EOD!AC90+NDMC_EOD!AD90</f>
        <v>2.0299999999999998</v>
      </c>
      <c r="M90">
        <f>TPDDL_EOD!AC90+TPDDL_EOD!AD90</f>
        <v>11.74</v>
      </c>
      <c r="N90">
        <f t="shared" si="6"/>
        <v>37.090000000000003</v>
      </c>
      <c r="O90" s="154">
        <f t="shared" si="7"/>
        <v>0.50999999999999801</v>
      </c>
      <c r="P90">
        <v>14.871717444055001</v>
      </c>
      <c r="Q90">
        <v>8.7689404152062558</v>
      </c>
      <c r="R90">
        <v>0</v>
      </c>
      <c r="S90">
        <v>2.05791318414667</v>
      </c>
      <c r="T90">
        <v>11.901428956592072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14.67</v>
      </c>
      <c r="J91">
        <f>BYPL_EOD!AC91+BYPL_EOD!AD91</f>
        <v>8.65</v>
      </c>
      <c r="K91">
        <f>MES_EOD!AC91+MES_EOD!AD91</f>
        <v>0</v>
      </c>
      <c r="L91">
        <f>NDMC_EOD!AC91+NDMC_EOD!AD91</f>
        <v>2.0299999999999998</v>
      </c>
      <c r="M91">
        <f>TPDDL_EOD!AC91+TPDDL_EOD!AD91</f>
        <v>11.74</v>
      </c>
      <c r="N91">
        <f t="shared" si="6"/>
        <v>37.090000000000003</v>
      </c>
      <c r="O91" s="154">
        <f t="shared" si="7"/>
        <v>0.50999999999999801</v>
      </c>
      <c r="P91">
        <v>14.871717444055001</v>
      </c>
      <c r="Q91">
        <v>8.7689404152062558</v>
      </c>
      <c r="R91">
        <v>0</v>
      </c>
      <c r="S91">
        <v>2.05791318414667</v>
      </c>
      <c r="T91">
        <v>11.901428956592072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14.67</v>
      </c>
      <c r="J92">
        <f>BYPL_EOD!AC92+BYPL_EOD!AD92</f>
        <v>8.65</v>
      </c>
      <c r="K92">
        <f>MES_EOD!AC92+MES_EOD!AD92</f>
        <v>0</v>
      </c>
      <c r="L92">
        <f>NDMC_EOD!AC92+NDMC_EOD!AD92</f>
        <v>2.0299999999999998</v>
      </c>
      <c r="M92">
        <f>TPDDL_EOD!AC92+TPDDL_EOD!AD92</f>
        <v>11.74</v>
      </c>
      <c r="N92">
        <f t="shared" si="6"/>
        <v>37.090000000000003</v>
      </c>
      <c r="O92" s="154">
        <f t="shared" si="7"/>
        <v>0.50999999999999801</v>
      </c>
      <c r="P92">
        <v>14.871717444055001</v>
      </c>
      <c r="Q92">
        <v>8.7689404152062558</v>
      </c>
      <c r="R92">
        <v>0</v>
      </c>
      <c r="S92">
        <v>2.05791318414667</v>
      </c>
      <c r="T92">
        <v>11.901428956592072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14.67</v>
      </c>
      <c r="J93">
        <f>BYPL_EOD!AC93+BYPL_EOD!AD93</f>
        <v>8.65</v>
      </c>
      <c r="K93">
        <f>MES_EOD!AC93+MES_EOD!AD93</f>
        <v>0</v>
      </c>
      <c r="L93">
        <f>NDMC_EOD!AC93+NDMC_EOD!AD93</f>
        <v>2.0299999999999998</v>
      </c>
      <c r="M93">
        <f>TPDDL_EOD!AC93+TPDDL_EOD!AD93</f>
        <v>11.74</v>
      </c>
      <c r="N93">
        <f t="shared" si="6"/>
        <v>37.090000000000003</v>
      </c>
      <c r="O93" s="154">
        <f t="shared" si="7"/>
        <v>0.50999999999999801</v>
      </c>
      <c r="P93">
        <v>14.871717444055001</v>
      </c>
      <c r="Q93">
        <v>8.7689404152062558</v>
      </c>
      <c r="R93">
        <v>0</v>
      </c>
      <c r="S93">
        <v>2.05791318414667</v>
      </c>
      <c r="T93">
        <v>11.901428956592072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14.67</v>
      </c>
      <c r="J94">
        <f>BYPL_EOD!AC94+BYPL_EOD!AD94</f>
        <v>8.65</v>
      </c>
      <c r="K94">
        <f>MES_EOD!AC94+MES_EOD!AD94</f>
        <v>0</v>
      </c>
      <c r="L94">
        <f>NDMC_EOD!AC94+NDMC_EOD!AD94</f>
        <v>2.0299999999999998</v>
      </c>
      <c r="M94">
        <f>TPDDL_EOD!AC94+TPDDL_EOD!AD94</f>
        <v>11.74</v>
      </c>
      <c r="N94">
        <f t="shared" si="6"/>
        <v>37.090000000000003</v>
      </c>
      <c r="O94" s="154">
        <f t="shared" si="7"/>
        <v>0.50999999999999801</v>
      </c>
      <c r="P94">
        <v>14.871717444055001</v>
      </c>
      <c r="Q94">
        <v>8.7689404152062558</v>
      </c>
      <c r="R94">
        <v>0</v>
      </c>
      <c r="S94">
        <v>2.05791318414667</v>
      </c>
      <c r="T94">
        <v>11.901428956592072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14.67</v>
      </c>
      <c r="J95">
        <f>BYPL_EOD!AC95+BYPL_EOD!AD95</f>
        <v>8.65</v>
      </c>
      <c r="K95">
        <f>MES_EOD!AC95+MES_EOD!AD95</f>
        <v>0</v>
      </c>
      <c r="L95">
        <f>NDMC_EOD!AC95+NDMC_EOD!AD95</f>
        <v>2.0299999999999998</v>
      </c>
      <c r="M95">
        <f>TPDDL_EOD!AC95+TPDDL_EOD!AD95</f>
        <v>11.74</v>
      </c>
      <c r="N95">
        <f t="shared" si="6"/>
        <v>37.090000000000003</v>
      </c>
      <c r="O95" s="154">
        <f t="shared" si="7"/>
        <v>0.50999999999999801</v>
      </c>
      <c r="P95">
        <v>14.871717444055001</v>
      </c>
      <c r="Q95">
        <v>8.7689404152062558</v>
      </c>
      <c r="R95">
        <v>0</v>
      </c>
      <c r="S95">
        <v>2.05791318414667</v>
      </c>
      <c r="T95">
        <v>11.901428956592072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14.67</v>
      </c>
      <c r="J96">
        <f>BYPL_EOD!AC96+BYPL_EOD!AD96</f>
        <v>8.65</v>
      </c>
      <c r="K96">
        <f>MES_EOD!AC96+MES_EOD!AD96</f>
        <v>0</v>
      </c>
      <c r="L96">
        <f>NDMC_EOD!AC96+NDMC_EOD!AD96</f>
        <v>2.0299999999999998</v>
      </c>
      <c r="M96">
        <f>TPDDL_EOD!AC96+TPDDL_EOD!AD96</f>
        <v>11.74</v>
      </c>
      <c r="N96">
        <f t="shared" si="6"/>
        <v>37.090000000000003</v>
      </c>
      <c r="O96" s="154">
        <f t="shared" si="7"/>
        <v>0.50999999999999801</v>
      </c>
      <c r="P96">
        <v>14.871717444055001</v>
      </c>
      <c r="Q96">
        <v>8.7689404152062558</v>
      </c>
      <c r="R96">
        <v>0</v>
      </c>
      <c r="S96">
        <v>2.05791318414667</v>
      </c>
      <c r="T96">
        <v>11.901428956592072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14.67</v>
      </c>
      <c r="J97">
        <f>BYPL_EOD!AC97+BYPL_EOD!AD97</f>
        <v>8.65</v>
      </c>
      <c r="K97">
        <f>MES_EOD!AC97+MES_EOD!AD97</f>
        <v>0</v>
      </c>
      <c r="L97">
        <f>NDMC_EOD!AC97+NDMC_EOD!AD97</f>
        <v>2.0299999999999998</v>
      </c>
      <c r="M97">
        <f>TPDDL_EOD!AC97+TPDDL_EOD!AD97</f>
        <v>11.74</v>
      </c>
      <c r="N97">
        <f t="shared" si="6"/>
        <v>37.090000000000003</v>
      </c>
      <c r="O97" s="154">
        <f t="shared" si="7"/>
        <v>0.50999999999999801</v>
      </c>
      <c r="P97">
        <v>14.871717444055001</v>
      </c>
      <c r="Q97">
        <v>8.7689404152062558</v>
      </c>
      <c r="R97">
        <v>0</v>
      </c>
      <c r="S97">
        <v>2.05791318414667</v>
      </c>
      <c r="T97">
        <v>11.901428956592072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14.67</v>
      </c>
      <c r="J98">
        <f>BYPL_EOD!AC98+BYPL_EOD!AD98</f>
        <v>8.65</v>
      </c>
      <c r="K98">
        <f>MES_EOD!AC98+MES_EOD!AD98</f>
        <v>0</v>
      </c>
      <c r="L98">
        <f>NDMC_EOD!AC98+NDMC_EOD!AD98</f>
        <v>2.0299999999999998</v>
      </c>
      <c r="M98">
        <f>TPDDL_EOD!AC98+TPDDL_EOD!AD98</f>
        <v>11.74</v>
      </c>
      <c r="N98">
        <f t="shared" si="6"/>
        <v>37.090000000000003</v>
      </c>
      <c r="O98" s="154">
        <f t="shared" si="7"/>
        <v>0.50999999999999801</v>
      </c>
      <c r="P98">
        <v>14.871717444055001</v>
      </c>
      <c r="Q98">
        <v>8.7689404152062558</v>
      </c>
      <c r="R98">
        <v>0</v>
      </c>
      <c r="S98">
        <v>2.05791318414667</v>
      </c>
      <c r="T98">
        <v>11.901428956592072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0.90194999999999992</v>
      </c>
      <c r="E99" s="156">
        <f t="shared" si="12"/>
        <v>0</v>
      </c>
      <c r="F99" s="156">
        <f t="shared" si="12"/>
        <v>2.016</v>
      </c>
      <c r="G99" s="156">
        <f t="shared" si="12"/>
        <v>0.90194999999999992</v>
      </c>
      <c r="H99" s="156"/>
      <c r="I99" s="156">
        <f t="shared" si="12"/>
        <v>0.35003249999999997</v>
      </c>
      <c r="J99" s="156">
        <f t="shared" si="12"/>
        <v>0.21561999999999956</v>
      </c>
      <c r="K99" s="156">
        <f t="shared" si="12"/>
        <v>0</v>
      </c>
      <c r="L99" s="156">
        <f t="shared" si="12"/>
        <v>4.8059999999999999E-2</v>
      </c>
      <c r="M99" s="156">
        <f t="shared" si="12"/>
        <v>0.27889249999999971</v>
      </c>
      <c r="N99" s="156">
        <f t="shared" si="12"/>
        <v>0.89260500000000098</v>
      </c>
      <c r="O99" s="156">
        <f t="shared" si="12"/>
        <v>9.3449999999999714E-3</v>
      </c>
      <c r="P99" s="156">
        <f t="shared" si="12"/>
        <v>0.35376432918164208</v>
      </c>
      <c r="Q99" s="156">
        <f t="shared" si="12"/>
        <v>0.21775811611372284</v>
      </c>
      <c r="R99" s="156">
        <f t="shared" si="12"/>
        <v>0</v>
      </c>
      <c r="S99" s="156">
        <f t="shared" si="12"/>
        <v>4.8570402383834858E-2</v>
      </c>
      <c r="T99" s="156">
        <f t="shared" si="12"/>
        <v>0.28185715232080116</v>
      </c>
      <c r="U99" s="156">
        <f t="shared" si="12"/>
        <v>0.90194999999999992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26.42</v>
      </c>
      <c r="Z26">
        <f>BAWANA!BD26+BAWANA!BE26</f>
        <v>32</v>
      </c>
      <c r="AA26">
        <f>BAWANA!X26+BAWANA!Y26</f>
        <v>26.42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212.60000000000002</v>
      </c>
      <c r="E28">
        <f>BAWANA!AM28</f>
        <v>0</v>
      </c>
      <c r="F28">
        <f t="shared" si="4"/>
        <v>256</v>
      </c>
      <c r="G28">
        <f t="shared" si="5"/>
        <v>212.60000000000002</v>
      </c>
      <c r="H28" s="154"/>
      <c r="I28">
        <f>BRPL_EOD!AK28+BRPL_EOD!AL28</f>
        <v>75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212.6</v>
      </c>
      <c r="O28" s="154">
        <f t="shared" si="1"/>
        <v>0</v>
      </c>
      <c r="P28">
        <v>75.000000000000014</v>
      </c>
      <c r="Q28">
        <v>45.000000000000007</v>
      </c>
      <c r="R28">
        <v>5.0000000000000009</v>
      </c>
      <c r="S28">
        <v>18.000000000000004</v>
      </c>
      <c r="T28">
        <v>69.600000000000009</v>
      </c>
      <c r="U28" s="156">
        <f t="shared" si="2"/>
        <v>212.60000000000002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212.60000000000002</v>
      </c>
      <c r="E29">
        <f>BAWANA!AM29</f>
        <v>0</v>
      </c>
      <c r="F29">
        <f t="shared" si="4"/>
        <v>256</v>
      </c>
      <c r="G29">
        <f t="shared" si="5"/>
        <v>212.60000000000002</v>
      </c>
      <c r="H29" s="154"/>
      <c r="I29">
        <f>BRPL_EOD!AK29+BRPL_EOD!AL29</f>
        <v>75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212.6</v>
      </c>
      <c r="O29" s="154">
        <f t="shared" si="1"/>
        <v>0</v>
      </c>
      <c r="P29">
        <v>75.000000000000014</v>
      </c>
      <c r="Q29">
        <v>45.000000000000007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212.60000000000002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212.60000000000002</v>
      </c>
      <c r="E30">
        <f>BAWANA!AM30</f>
        <v>0</v>
      </c>
      <c r="F30">
        <f t="shared" si="4"/>
        <v>256</v>
      </c>
      <c r="G30">
        <f t="shared" si="5"/>
        <v>212.60000000000002</v>
      </c>
      <c r="H30" s="154"/>
      <c r="I30">
        <f>BRPL_EOD!AK30+BRPL_EOD!AL30</f>
        <v>75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212.6</v>
      </c>
      <c r="O30" s="154">
        <f t="shared" si="1"/>
        <v>0</v>
      </c>
      <c r="P30">
        <v>75.000000000000014</v>
      </c>
      <c r="Q30">
        <v>45.000000000000007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212.60000000000002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237.21600000000001</v>
      </c>
      <c r="E31">
        <f>BAWANA!AM31</f>
        <v>0</v>
      </c>
      <c r="F31">
        <f t="shared" si="4"/>
        <v>256</v>
      </c>
      <c r="G31">
        <f t="shared" si="5"/>
        <v>237.21600000000001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-3.9999999999906777E-3</v>
      </c>
      <c r="P31">
        <v>99.618320209088623</v>
      </c>
      <c r="Q31">
        <v>44.999241210690499</v>
      </c>
      <c r="R31">
        <v>4.9999156900767225</v>
      </c>
      <c r="S31">
        <v>17.9996964842762</v>
      </c>
      <c r="T31">
        <v>69.598826405867968</v>
      </c>
      <c r="U31" s="156">
        <f t="shared" si="2"/>
        <v>237.21600000000001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237.21600000000001</v>
      </c>
      <c r="E32">
        <f>BAWANA!AM32</f>
        <v>0</v>
      </c>
      <c r="F32">
        <f t="shared" si="4"/>
        <v>256</v>
      </c>
      <c r="G32">
        <f t="shared" si="5"/>
        <v>237.21600000000001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237.22</v>
      </c>
      <c r="O32" s="154">
        <f t="shared" si="1"/>
        <v>-3.9999999999906777E-3</v>
      </c>
      <c r="P32">
        <v>99.618320209088623</v>
      </c>
      <c r="Q32">
        <v>44.999241210690499</v>
      </c>
      <c r="R32">
        <v>4.9999156900767225</v>
      </c>
      <c r="S32">
        <v>17.9996964842762</v>
      </c>
      <c r="T32">
        <v>69.598826405867968</v>
      </c>
      <c r="U32" s="156">
        <f t="shared" si="2"/>
        <v>237.21600000000001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237.21600000000001</v>
      </c>
      <c r="E33">
        <f>BAWANA!AM33</f>
        <v>0</v>
      </c>
      <c r="F33">
        <f t="shared" si="4"/>
        <v>256</v>
      </c>
      <c r="G33">
        <f t="shared" si="5"/>
        <v>237.21600000000001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237.22</v>
      </c>
      <c r="O33" s="154">
        <f t="shared" si="1"/>
        <v>-3.9999999999906777E-3</v>
      </c>
      <c r="P33">
        <v>99.618320209088623</v>
      </c>
      <c r="Q33">
        <v>44.999241210690499</v>
      </c>
      <c r="R33">
        <v>4.9999156900767225</v>
      </c>
      <c r="S33">
        <v>17.9996964842762</v>
      </c>
      <c r="T33">
        <v>69.598826405867968</v>
      </c>
      <c r="U33" s="156">
        <f t="shared" si="2"/>
        <v>237.21600000000001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237.21600000000001</v>
      </c>
      <c r="E34">
        <f>BAWANA!AM34</f>
        <v>0</v>
      </c>
      <c r="F34">
        <f t="shared" si="4"/>
        <v>256</v>
      </c>
      <c r="G34">
        <f t="shared" si="5"/>
        <v>237.21600000000001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237.22</v>
      </c>
      <c r="O34" s="154">
        <f t="shared" si="1"/>
        <v>-3.9999999999906777E-3</v>
      </c>
      <c r="P34">
        <v>99.618320209088623</v>
      </c>
      <c r="Q34">
        <v>44.999241210690499</v>
      </c>
      <c r="R34">
        <v>4.9999156900767225</v>
      </c>
      <c r="S34">
        <v>17.9996964842762</v>
      </c>
      <c r="T34">
        <v>69.598826405867968</v>
      </c>
      <c r="U34" s="156">
        <f t="shared" si="2"/>
        <v>237.21600000000001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118.4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118.4</v>
      </c>
      <c r="Q35">
        <v>45</v>
      </c>
      <c r="R35">
        <v>5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118.4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118.4</v>
      </c>
      <c r="Q36">
        <v>45</v>
      </c>
      <c r="R36">
        <v>5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108.4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108.4</v>
      </c>
      <c r="Q37">
        <v>55</v>
      </c>
      <c r="R37">
        <v>5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108.4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108.4</v>
      </c>
      <c r="Q38">
        <v>55</v>
      </c>
      <c r="R38">
        <v>5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108.4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108.4</v>
      </c>
      <c r="Q39">
        <v>55</v>
      </c>
      <c r="R39">
        <v>5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108.4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108.4</v>
      </c>
      <c r="Q40">
        <v>55</v>
      </c>
      <c r="R40">
        <v>5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108.4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108.4</v>
      </c>
      <c r="Q41">
        <v>55</v>
      </c>
      <c r="R41">
        <v>5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108.4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108.4</v>
      </c>
      <c r="Q42">
        <v>55</v>
      </c>
      <c r="R42">
        <v>5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118.4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118.4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118.4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118.4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118.4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118.4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118.4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118.4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237.21600000000001</v>
      </c>
      <c r="E47">
        <f>BAWANA!AM47</f>
        <v>0</v>
      </c>
      <c r="F47">
        <f t="shared" si="4"/>
        <v>256</v>
      </c>
      <c r="G47">
        <f t="shared" si="5"/>
        <v>237.21600000000001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237.22</v>
      </c>
      <c r="O47" s="154">
        <f t="shared" si="1"/>
        <v>-3.9999999999906777E-3</v>
      </c>
      <c r="P47">
        <v>99.618320209088623</v>
      </c>
      <c r="Q47">
        <v>44.999241210690499</v>
      </c>
      <c r="R47">
        <v>4.9999156900767225</v>
      </c>
      <c r="S47">
        <v>17.9996964842762</v>
      </c>
      <c r="T47">
        <v>69.598826405867968</v>
      </c>
      <c r="U47" s="156">
        <f t="shared" si="2"/>
        <v>237.21600000000001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237.21600000000001</v>
      </c>
      <c r="E48">
        <f>BAWANA!AM48</f>
        <v>0</v>
      </c>
      <c r="F48">
        <f t="shared" si="4"/>
        <v>256</v>
      </c>
      <c r="G48">
        <f t="shared" si="5"/>
        <v>237.21600000000001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237.22</v>
      </c>
      <c r="O48" s="154">
        <f t="shared" si="1"/>
        <v>-3.9999999999906777E-3</v>
      </c>
      <c r="P48">
        <v>99.618320209088623</v>
      </c>
      <c r="Q48">
        <v>44.999241210690499</v>
      </c>
      <c r="R48">
        <v>4.9999156900767225</v>
      </c>
      <c r="S48">
        <v>17.9996964842762</v>
      </c>
      <c r="T48">
        <v>69.598826405867968</v>
      </c>
      <c r="U48" s="156">
        <f t="shared" si="2"/>
        <v>237.21600000000001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212.60000000000002</v>
      </c>
      <c r="E49">
        <f>BAWANA!AM49</f>
        <v>0</v>
      </c>
      <c r="F49">
        <f t="shared" si="4"/>
        <v>256</v>
      </c>
      <c r="G49">
        <f t="shared" si="5"/>
        <v>212.60000000000002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212.6</v>
      </c>
      <c r="O49" s="154">
        <f t="shared" si="1"/>
        <v>0</v>
      </c>
      <c r="P49">
        <v>75.000000000000014</v>
      </c>
      <c r="Q49">
        <v>45.000000000000007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212.60000000000002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212.60000000000002</v>
      </c>
      <c r="E50">
        <f>BAWANA!AM50</f>
        <v>0</v>
      </c>
      <c r="F50">
        <f t="shared" si="4"/>
        <v>256</v>
      </c>
      <c r="G50">
        <f t="shared" si="5"/>
        <v>212.60000000000002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212.6</v>
      </c>
      <c r="O50" s="154">
        <f t="shared" si="1"/>
        <v>0</v>
      </c>
      <c r="P50">
        <v>75.000000000000014</v>
      </c>
      <c r="Q50">
        <v>45.000000000000007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212.60000000000002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212.60000000000002</v>
      </c>
      <c r="E51">
        <f>BAWANA!AM51</f>
        <v>0</v>
      </c>
      <c r="F51">
        <f t="shared" si="4"/>
        <v>256</v>
      </c>
      <c r="G51">
        <f t="shared" si="5"/>
        <v>212.60000000000002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212.6</v>
      </c>
      <c r="O51" s="154">
        <f t="shared" si="1"/>
        <v>0</v>
      </c>
      <c r="P51">
        <v>75.000000000000014</v>
      </c>
      <c r="Q51">
        <v>45.000000000000007</v>
      </c>
      <c r="R51">
        <v>5.0000000000000009</v>
      </c>
      <c r="S51">
        <v>18.000000000000004</v>
      </c>
      <c r="T51">
        <v>69.600000000000009</v>
      </c>
      <c r="U51" s="156">
        <f t="shared" si="2"/>
        <v>212.60000000000002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212.60000000000002</v>
      </c>
      <c r="E52">
        <f>BAWANA!AM52</f>
        <v>0</v>
      </c>
      <c r="F52">
        <f t="shared" si="4"/>
        <v>256</v>
      </c>
      <c r="G52">
        <f t="shared" si="5"/>
        <v>212.60000000000002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212.6</v>
      </c>
      <c r="O52" s="154">
        <f t="shared" si="1"/>
        <v>0</v>
      </c>
      <c r="P52">
        <v>75.000000000000014</v>
      </c>
      <c r="Q52">
        <v>45.000000000000007</v>
      </c>
      <c r="R52">
        <v>5.0000000000000009</v>
      </c>
      <c r="S52">
        <v>18.000000000000004</v>
      </c>
      <c r="T52">
        <v>69.600000000000009</v>
      </c>
      <c r="U52" s="156">
        <f t="shared" si="2"/>
        <v>212.60000000000002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212.60000000000002</v>
      </c>
      <c r="E53">
        <f>BAWANA!AM53</f>
        <v>0</v>
      </c>
      <c r="F53">
        <f t="shared" si="4"/>
        <v>256</v>
      </c>
      <c r="G53">
        <f t="shared" si="5"/>
        <v>212.60000000000002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212.6</v>
      </c>
      <c r="O53" s="154">
        <f t="shared" si="1"/>
        <v>0</v>
      </c>
      <c r="P53">
        <v>75.000000000000014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212.60000000000002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212.60000000000002</v>
      </c>
      <c r="E54">
        <f>BAWANA!AM54</f>
        <v>0</v>
      </c>
      <c r="F54">
        <f t="shared" si="4"/>
        <v>256</v>
      </c>
      <c r="G54">
        <f t="shared" si="5"/>
        <v>212.60000000000002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212.6</v>
      </c>
      <c r="O54" s="154">
        <f t="shared" si="1"/>
        <v>0</v>
      </c>
      <c r="P54">
        <v>75.000000000000014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212.60000000000002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212.60000000000002</v>
      </c>
      <c r="E55">
        <f>BAWANA!AM55</f>
        <v>0</v>
      </c>
      <c r="F55">
        <f t="shared" si="4"/>
        <v>256</v>
      </c>
      <c r="G55">
        <f t="shared" si="5"/>
        <v>212.60000000000002</v>
      </c>
      <c r="H55" s="154"/>
      <c r="I55">
        <f>BRPL_EOD!AK55+BRPL_EOD!AL55</f>
        <v>75</v>
      </c>
      <c r="J55">
        <f>BYPL_EOD!AK55+BYPL_EOD!AL55</f>
        <v>45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212.6</v>
      </c>
      <c r="O55" s="154">
        <f t="shared" si="1"/>
        <v>0</v>
      </c>
      <c r="P55">
        <v>75.000000000000014</v>
      </c>
      <c r="Q55">
        <v>45.000000000000007</v>
      </c>
      <c r="R55">
        <v>5.0000000000000009</v>
      </c>
      <c r="S55">
        <v>18.000000000000004</v>
      </c>
      <c r="T55">
        <v>69.600000000000009</v>
      </c>
      <c r="U55" s="156">
        <f t="shared" si="2"/>
        <v>212.60000000000002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80.03</v>
      </c>
      <c r="J56">
        <f>BYPL_EOD!AK56+BYPL_EOD!AL56</f>
        <v>46.28</v>
      </c>
      <c r="K56">
        <f>MES_EOD!AK56+MES_EOD!AL56</f>
        <v>5</v>
      </c>
      <c r="L56">
        <f>NDMC_EOD!AK56+NDMC_EOD!AL56</f>
        <v>18.77</v>
      </c>
      <c r="M56">
        <f>TPDDL_EOD!AK56+TPDDL_EOD!AL56</f>
        <v>55.92</v>
      </c>
      <c r="N56">
        <f t="shared" si="0"/>
        <v>206</v>
      </c>
      <c r="O56" s="154">
        <f t="shared" si="1"/>
        <v>0</v>
      </c>
      <c r="P56">
        <v>80.03</v>
      </c>
      <c r="Q56">
        <v>46.28</v>
      </c>
      <c r="R56">
        <v>5</v>
      </c>
      <c r="S56">
        <v>18.77</v>
      </c>
      <c r="T56">
        <v>55.92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213.59</v>
      </c>
      <c r="E59">
        <f>BAWANA!AM59</f>
        <v>0</v>
      </c>
      <c r="F59">
        <f t="shared" si="4"/>
        <v>256</v>
      </c>
      <c r="G59">
        <f t="shared" si="5"/>
        <v>213.59</v>
      </c>
      <c r="H59" s="154"/>
      <c r="I59">
        <f>BRPL_EOD!AK59+BRPL_EOD!AL59</f>
        <v>75.989999999999995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213.59</v>
      </c>
      <c r="O59" s="154">
        <f t="shared" si="1"/>
        <v>0</v>
      </c>
      <c r="P59">
        <v>75.989999999999995</v>
      </c>
      <c r="Q59">
        <v>45</v>
      </c>
      <c r="R59">
        <v>5</v>
      </c>
      <c r="S59">
        <v>18</v>
      </c>
      <c r="T59">
        <v>69.599999999999994</v>
      </c>
      <c r="U59" s="156">
        <f t="shared" si="2"/>
        <v>213.59</v>
      </c>
      <c r="V59" s="154">
        <f t="shared" si="3"/>
        <v>0</v>
      </c>
      <c r="Y59">
        <f>BAWANA!AW59+BAWANA!AX59</f>
        <v>32</v>
      </c>
      <c r="Z59">
        <f>BAWANA!BD59+BAWANA!BE59</f>
        <v>24.41</v>
      </c>
      <c r="AA59">
        <f>BAWANA!X59+BAWANA!Y59</f>
        <v>32</v>
      </c>
      <c r="AB59">
        <f>BAWANA!AE59+BAWANA!AF59</f>
        <v>24.41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213.59</v>
      </c>
      <c r="E67">
        <f>BAWANA!AM67</f>
        <v>0</v>
      </c>
      <c r="F67">
        <f t="shared" si="4"/>
        <v>256</v>
      </c>
      <c r="G67">
        <f t="shared" si="5"/>
        <v>213.59</v>
      </c>
      <c r="H67" s="154"/>
      <c r="I67">
        <f>BRPL_EOD!AK67+BRPL_EOD!AL67</f>
        <v>75.989999999999995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213.59</v>
      </c>
      <c r="O67" s="154">
        <f t="shared" ref="O67:O98" si="8">G67-N67</f>
        <v>0</v>
      </c>
      <c r="P67">
        <v>75.989999999999995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213.59</v>
      </c>
      <c r="V67" s="154">
        <f t="shared" ref="V67:V99" si="10">G67-U67</f>
        <v>0</v>
      </c>
      <c r="Y67">
        <f>BAWANA!AW67+BAWANA!AX67</f>
        <v>24.41</v>
      </c>
      <c r="Z67">
        <f>BAWANA!BD67+BAWANA!BE67</f>
        <v>32</v>
      </c>
      <c r="AA67">
        <f>BAWANA!X67+BAWANA!Y67</f>
        <v>24.41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213.59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213.59</v>
      </c>
      <c r="H68" s="154"/>
      <c r="I68">
        <f>BRPL_EOD!AK68+BRPL_EOD!AL68</f>
        <v>75.989999999999995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213.59</v>
      </c>
      <c r="O68" s="154">
        <f t="shared" si="8"/>
        <v>0</v>
      </c>
      <c r="P68">
        <v>75.989999999999995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213.59</v>
      </c>
      <c r="V68" s="154">
        <f t="shared" si="10"/>
        <v>0</v>
      </c>
      <c r="Y68">
        <f>BAWANA!AW68+BAWANA!AX68</f>
        <v>24.41</v>
      </c>
      <c r="Z68">
        <f>BAWANA!BD68+BAWANA!BE68</f>
        <v>32</v>
      </c>
      <c r="AA68">
        <f>BAWANA!X68+BAWANA!Y68</f>
        <v>24.41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213.59</v>
      </c>
      <c r="E69">
        <f>BAWANA!AM69</f>
        <v>0</v>
      </c>
      <c r="F69">
        <f t="shared" si="11"/>
        <v>256</v>
      </c>
      <c r="G69">
        <f t="shared" si="12"/>
        <v>213.59</v>
      </c>
      <c r="H69" s="154"/>
      <c r="I69">
        <f>BRPL_EOD!AK69+BRPL_EOD!AL69</f>
        <v>75.989999999999995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213.59</v>
      </c>
      <c r="O69" s="154">
        <f t="shared" si="8"/>
        <v>0</v>
      </c>
      <c r="P69">
        <v>75.989999999999995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213.59</v>
      </c>
      <c r="V69" s="154">
        <f t="shared" si="10"/>
        <v>0</v>
      </c>
      <c r="Y69">
        <f>BAWANA!AW69+BAWANA!AX69</f>
        <v>24.41</v>
      </c>
      <c r="Z69">
        <f>BAWANA!BD69+BAWANA!BE69</f>
        <v>32</v>
      </c>
      <c r="AA69">
        <f>BAWANA!X69+BAWANA!Y69</f>
        <v>24.41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213.59</v>
      </c>
      <c r="E70">
        <f>BAWANA!AM70</f>
        <v>0</v>
      </c>
      <c r="F70">
        <f t="shared" si="11"/>
        <v>256</v>
      </c>
      <c r="G70">
        <f t="shared" si="12"/>
        <v>213.59</v>
      </c>
      <c r="H70" s="154"/>
      <c r="I70">
        <f>BRPL_EOD!AK70+BRPL_EOD!AL70</f>
        <v>75.989999999999995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213.59</v>
      </c>
      <c r="O70" s="154">
        <f t="shared" si="8"/>
        <v>0</v>
      </c>
      <c r="P70">
        <v>75.989999999999995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213.59</v>
      </c>
      <c r="V70" s="154">
        <f t="shared" si="10"/>
        <v>0</v>
      </c>
      <c r="Y70">
        <f>BAWANA!AW70+BAWANA!AX70</f>
        <v>24.41</v>
      </c>
      <c r="Z70">
        <f>BAWANA!BD70+BAWANA!BE70</f>
        <v>32</v>
      </c>
      <c r="AA70">
        <f>BAWANA!X70+BAWANA!Y70</f>
        <v>24.41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213.59</v>
      </c>
      <c r="E71">
        <f>BAWANA!AM71</f>
        <v>0</v>
      </c>
      <c r="F71">
        <f t="shared" si="11"/>
        <v>256</v>
      </c>
      <c r="G71">
        <f t="shared" si="12"/>
        <v>213.59</v>
      </c>
      <c r="H71" s="154"/>
      <c r="I71">
        <f>BRPL_EOD!AK71+BRPL_EOD!AL71</f>
        <v>75.989999999999995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213.59</v>
      </c>
      <c r="O71" s="154">
        <f t="shared" si="8"/>
        <v>0</v>
      </c>
      <c r="P71">
        <v>75.989999999999995</v>
      </c>
      <c r="Q71">
        <v>45</v>
      </c>
      <c r="R71">
        <v>5</v>
      </c>
      <c r="S71">
        <v>18</v>
      </c>
      <c r="T71">
        <v>69.599999999999994</v>
      </c>
      <c r="U71" s="156">
        <f t="shared" si="9"/>
        <v>213.59</v>
      </c>
      <c r="V71" s="154">
        <f t="shared" si="10"/>
        <v>0</v>
      </c>
      <c r="Y71">
        <f>BAWANA!AW71+BAWANA!AX71</f>
        <v>24.41</v>
      </c>
      <c r="Z71">
        <f>BAWANA!BD71+BAWANA!BE71</f>
        <v>32</v>
      </c>
      <c r="AA71">
        <f>BAWANA!X71+BAWANA!Y71</f>
        <v>24.41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213.59</v>
      </c>
      <c r="E72">
        <f>BAWANA!AM72</f>
        <v>0</v>
      </c>
      <c r="F72">
        <f t="shared" si="11"/>
        <v>256</v>
      </c>
      <c r="G72">
        <f t="shared" si="12"/>
        <v>213.59</v>
      </c>
      <c r="H72" s="154"/>
      <c r="I72">
        <f>BRPL_EOD!AK72+BRPL_EOD!AL72</f>
        <v>75.989999999999995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213.59</v>
      </c>
      <c r="O72" s="154">
        <f t="shared" si="8"/>
        <v>0</v>
      </c>
      <c r="P72">
        <v>75.989999999999995</v>
      </c>
      <c r="Q72">
        <v>45</v>
      </c>
      <c r="R72">
        <v>5</v>
      </c>
      <c r="S72">
        <v>18</v>
      </c>
      <c r="T72">
        <v>69.599999999999994</v>
      </c>
      <c r="U72" s="156">
        <f t="shared" si="9"/>
        <v>213.59</v>
      </c>
      <c r="V72" s="154">
        <f t="shared" si="10"/>
        <v>0</v>
      </c>
      <c r="Y72">
        <f>BAWANA!AW72+BAWANA!AX72</f>
        <v>24.41</v>
      </c>
      <c r="Z72">
        <f>BAWANA!BD72+BAWANA!BE72</f>
        <v>32</v>
      </c>
      <c r="AA72">
        <f>BAWANA!X72+BAWANA!Y72</f>
        <v>24.41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212.60000000000002</v>
      </c>
      <c r="E73">
        <f>BAWANA!AM73</f>
        <v>0</v>
      </c>
      <c r="F73">
        <f t="shared" si="11"/>
        <v>256</v>
      </c>
      <c r="G73">
        <f t="shared" si="12"/>
        <v>212.60000000000002</v>
      </c>
      <c r="H73" s="154"/>
      <c r="I73">
        <f>BRPL_EOD!AK73+BRPL_EOD!AL73</f>
        <v>75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212.6</v>
      </c>
      <c r="O73" s="154">
        <f t="shared" si="8"/>
        <v>0</v>
      </c>
      <c r="P73">
        <v>75.000000000000014</v>
      </c>
      <c r="Q73">
        <v>45.000000000000007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212.60000000000002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237.21600000000001</v>
      </c>
      <c r="E74">
        <f>BAWANA!AM74</f>
        <v>0</v>
      </c>
      <c r="F74">
        <f t="shared" si="11"/>
        <v>256</v>
      </c>
      <c r="G74">
        <f t="shared" si="12"/>
        <v>237.21600000000001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237.22</v>
      </c>
      <c r="O74" s="154">
        <f t="shared" si="8"/>
        <v>-3.9999999999906777E-3</v>
      </c>
      <c r="P74">
        <v>99.618320209088623</v>
      </c>
      <c r="Q74">
        <v>44.999241210690499</v>
      </c>
      <c r="R74">
        <v>4.9999156900767225</v>
      </c>
      <c r="S74">
        <v>17.9996964842762</v>
      </c>
      <c r="T74">
        <v>69.598826405867968</v>
      </c>
      <c r="U74" s="156">
        <f t="shared" si="9"/>
        <v>237.21600000000001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237.21600000000001</v>
      </c>
      <c r="E75">
        <f>BAWANA!AM75</f>
        <v>0</v>
      </c>
      <c r="F75">
        <f t="shared" si="11"/>
        <v>256</v>
      </c>
      <c r="G75">
        <f t="shared" si="12"/>
        <v>237.21600000000001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237.22</v>
      </c>
      <c r="O75" s="154">
        <f t="shared" si="8"/>
        <v>-3.9999999999906777E-3</v>
      </c>
      <c r="P75">
        <v>99.618320209088623</v>
      </c>
      <c r="Q75">
        <v>44.999241210690499</v>
      </c>
      <c r="R75">
        <v>4.9999156900767225</v>
      </c>
      <c r="S75">
        <v>17.9996964842762</v>
      </c>
      <c r="T75">
        <v>69.598826405867968</v>
      </c>
      <c r="U75" s="156">
        <f t="shared" si="9"/>
        <v>237.21600000000001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247.21600000000001</v>
      </c>
      <c r="E79">
        <f>BAWANA!AM79</f>
        <v>0</v>
      </c>
      <c r="F79">
        <f t="shared" si="11"/>
        <v>256</v>
      </c>
      <c r="G79">
        <f t="shared" si="12"/>
        <v>247.21600000000001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-3.9999999999906777E-3</v>
      </c>
      <c r="P79">
        <v>99.618388156298039</v>
      </c>
      <c r="Q79">
        <v>54.99911010436049</v>
      </c>
      <c r="R79">
        <v>4.9999191003964079</v>
      </c>
      <c r="S79">
        <v>17.999708761427069</v>
      </c>
      <c r="T79">
        <v>69.598873877518002</v>
      </c>
      <c r="U79" s="156">
        <f t="shared" si="9"/>
        <v>247.21599999999998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247.21600000000001</v>
      </c>
      <c r="E81">
        <f>BAWANA!AM81</f>
        <v>0</v>
      </c>
      <c r="F81">
        <f t="shared" si="11"/>
        <v>256</v>
      </c>
      <c r="G81">
        <f t="shared" si="12"/>
        <v>247.21600000000001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247.22</v>
      </c>
      <c r="O81" s="154">
        <f t="shared" si="8"/>
        <v>-3.9999999999906777E-3</v>
      </c>
      <c r="P81">
        <v>99.618388156298039</v>
      </c>
      <c r="Q81">
        <v>54.99911010436049</v>
      </c>
      <c r="R81">
        <v>4.9999191003964079</v>
      </c>
      <c r="S81">
        <v>17.999708761427069</v>
      </c>
      <c r="T81">
        <v>69.598873877518002</v>
      </c>
      <c r="U81" s="156">
        <f t="shared" si="9"/>
        <v>247.21599999999998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237.21600000000001</v>
      </c>
      <c r="E82">
        <f>BAWANA!AM82</f>
        <v>0</v>
      </c>
      <c r="F82">
        <f t="shared" si="11"/>
        <v>256</v>
      </c>
      <c r="G82">
        <f t="shared" si="12"/>
        <v>237.21600000000001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237.22</v>
      </c>
      <c r="O82" s="154">
        <f t="shared" si="8"/>
        <v>-3.9999999999906777E-3</v>
      </c>
      <c r="P82">
        <v>99.618320209088623</v>
      </c>
      <c r="Q82">
        <v>44.999241210690499</v>
      </c>
      <c r="R82">
        <v>4.9999156900767225</v>
      </c>
      <c r="S82">
        <v>17.9996964842762</v>
      </c>
      <c r="T82">
        <v>69.598826405867968</v>
      </c>
      <c r="U82" s="156">
        <f t="shared" si="9"/>
        <v>237.21600000000001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212.60000000000002</v>
      </c>
      <c r="E83">
        <f>BAWANA!AM83</f>
        <v>0</v>
      </c>
      <c r="F83">
        <f t="shared" si="11"/>
        <v>256</v>
      </c>
      <c r="G83">
        <f t="shared" si="12"/>
        <v>212.60000000000002</v>
      </c>
      <c r="H83" s="154"/>
      <c r="I83">
        <f>BRPL_EOD!AK83+BRPL_EOD!AL83</f>
        <v>75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212.6</v>
      </c>
      <c r="O83" s="154">
        <f t="shared" si="8"/>
        <v>0</v>
      </c>
      <c r="P83">
        <v>75.000000000000014</v>
      </c>
      <c r="Q83">
        <v>45.000000000000007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212.60000000000002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212.60000000000002</v>
      </c>
      <c r="E84">
        <f>BAWANA!AM84</f>
        <v>0</v>
      </c>
      <c r="F84">
        <f t="shared" si="11"/>
        <v>256</v>
      </c>
      <c r="G84">
        <f t="shared" si="12"/>
        <v>212.60000000000002</v>
      </c>
      <c r="H84" s="154"/>
      <c r="I84">
        <f>BRPL_EOD!AK84+BRPL_EOD!AL84</f>
        <v>75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212.6</v>
      </c>
      <c r="O84" s="154">
        <f t="shared" si="8"/>
        <v>0</v>
      </c>
      <c r="P84">
        <v>75.000000000000014</v>
      </c>
      <c r="Q84">
        <v>45.000000000000007</v>
      </c>
      <c r="R84">
        <v>5.0000000000000009</v>
      </c>
      <c r="S84">
        <v>18.000000000000004</v>
      </c>
      <c r="T84">
        <v>69.600000000000009</v>
      </c>
      <c r="U84" s="156">
        <f t="shared" si="9"/>
        <v>212.60000000000002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212.60000000000002</v>
      </c>
      <c r="E85">
        <f>BAWANA!AM85</f>
        <v>0</v>
      </c>
      <c r="F85">
        <f t="shared" si="11"/>
        <v>256</v>
      </c>
      <c r="G85">
        <f t="shared" si="12"/>
        <v>212.60000000000002</v>
      </c>
      <c r="H85" s="154"/>
      <c r="I85">
        <f>BRPL_EOD!AK85+BRPL_EOD!AL85</f>
        <v>75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212.6</v>
      </c>
      <c r="O85" s="154">
        <f t="shared" si="8"/>
        <v>0</v>
      </c>
      <c r="P85">
        <v>75.000000000000014</v>
      </c>
      <c r="Q85">
        <v>45.000000000000007</v>
      </c>
      <c r="R85">
        <v>5.0000000000000009</v>
      </c>
      <c r="S85">
        <v>18.000000000000004</v>
      </c>
      <c r="T85">
        <v>69.600000000000009</v>
      </c>
      <c r="U85" s="156">
        <f t="shared" si="9"/>
        <v>212.60000000000002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212.60000000000002</v>
      </c>
      <c r="E86">
        <f>BAWANA!AM86</f>
        <v>0</v>
      </c>
      <c r="F86">
        <f t="shared" si="11"/>
        <v>256</v>
      </c>
      <c r="G86">
        <f t="shared" si="12"/>
        <v>212.60000000000002</v>
      </c>
      <c r="H86" s="154"/>
      <c r="I86">
        <f>BRPL_EOD!AK86+BRPL_EOD!AL86</f>
        <v>75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212.6</v>
      </c>
      <c r="O86" s="154">
        <f t="shared" si="8"/>
        <v>0</v>
      </c>
      <c r="P86">
        <v>75.000000000000014</v>
      </c>
      <c r="Q86">
        <v>45.000000000000007</v>
      </c>
      <c r="R86">
        <v>5.0000000000000009</v>
      </c>
      <c r="S86">
        <v>18.000000000000004</v>
      </c>
      <c r="T86">
        <v>69.600000000000009</v>
      </c>
      <c r="U86" s="156">
        <f t="shared" si="9"/>
        <v>212.60000000000002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54"/>
      <c r="I87">
        <f>BRPL_EOD!AK87+BRPL_EOD!AL87</f>
        <v>80.03</v>
      </c>
      <c r="J87">
        <f>BYPL_EOD!AK87+BYPL_EOD!AL87</f>
        <v>46.28</v>
      </c>
      <c r="K87">
        <f>MES_EOD!AK87+MES_EOD!AL87</f>
        <v>5</v>
      </c>
      <c r="L87">
        <f>NDMC_EOD!AK87+NDMC_EOD!AL87</f>
        <v>18.77</v>
      </c>
      <c r="M87">
        <f>TPDDL_EOD!AK87+TPDDL_EOD!AL87</f>
        <v>55.92</v>
      </c>
      <c r="N87">
        <f t="shared" si="7"/>
        <v>206</v>
      </c>
      <c r="O87" s="154">
        <f t="shared" si="8"/>
        <v>0</v>
      </c>
      <c r="P87">
        <v>80.03</v>
      </c>
      <c r="Q87">
        <v>46.28</v>
      </c>
      <c r="R87">
        <v>5</v>
      </c>
      <c r="S87">
        <v>18.77</v>
      </c>
      <c r="T87">
        <v>55.92</v>
      </c>
      <c r="U87" s="156">
        <f t="shared" si="9"/>
        <v>206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54"/>
      <c r="I88">
        <f>BRPL_EOD!AK88+BRPL_EOD!AL88</f>
        <v>80.03</v>
      </c>
      <c r="J88">
        <f>BYPL_EOD!AK88+BYPL_EOD!AL88</f>
        <v>46.28</v>
      </c>
      <c r="K88">
        <f>MES_EOD!AK88+MES_EOD!AL88</f>
        <v>5</v>
      </c>
      <c r="L88">
        <f>NDMC_EOD!AK88+NDMC_EOD!AL88</f>
        <v>18.77</v>
      </c>
      <c r="M88">
        <f>TPDDL_EOD!AK88+TPDDL_EOD!AL88</f>
        <v>55.92</v>
      </c>
      <c r="N88">
        <f t="shared" si="7"/>
        <v>206</v>
      </c>
      <c r="O88" s="154">
        <f t="shared" si="8"/>
        <v>0</v>
      </c>
      <c r="P88">
        <v>80.03</v>
      </c>
      <c r="Q88">
        <v>46.28</v>
      </c>
      <c r="R88">
        <v>5</v>
      </c>
      <c r="S88">
        <v>18.77</v>
      </c>
      <c r="T88">
        <v>55.92</v>
      </c>
      <c r="U88" s="156">
        <f t="shared" si="9"/>
        <v>206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26.42</v>
      </c>
      <c r="Z89">
        <f>BAWANA!BD89+BAWANA!BE89</f>
        <v>32</v>
      </c>
      <c r="AA89">
        <f>BAWANA!X89+BAWANA!Y89</f>
        <v>26.42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26.42</v>
      </c>
      <c r="Z90">
        <f>BAWANA!BD90+BAWANA!BE90</f>
        <v>32</v>
      </c>
      <c r="AA90">
        <f>BAWANA!X90+BAWANA!Y90</f>
        <v>26.42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5.3621400000000028</v>
      </c>
      <c r="E99" s="156">
        <f t="shared" si="14"/>
        <v>0</v>
      </c>
      <c r="F99" s="156">
        <f t="shared" si="14"/>
        <v>6.1440000000000001</v>
      </c>
      <c r="G99" s="156">
        <f t="shared" si="14"/>
        <v>5.3621400000000028</v>
      </c>
      <c r="H99" s="156"/>
      <c r="I99" s="156">
        <f t="shared" si="14"/>
        <v>2.0973200000000007</v>
      </c>
      <c r="J99" s="156">
        <f t="shared" si="14"/>
        <v>1.1419699999999999</v>
      </c>
      <c r="K99" s="156">
        <f t="shared" si="14"/>
        <v>0.12</v>
      </c>
      <c r="L99" s="156">
        <f t="shared" si="14"/>
        <v>0.44783000000000017</v>
      </c>
      <c r="M99" s="156">
        <f t="shared" si="14"/>
        <v>1.5549900000000014</v>
      </c>
      <c r="N99" s="156">
        <f t="shared" si="14"/>
        <v>5.3621100000000004</v>
      </c>
      <c r="O99" s="156">
        <f t="shared" si="14"/>
        <v>2.9999999999994031E-5</v>
      </c>
      <c r="P99" s="156">
        <f t="shared" si="14"/>
        <v>2.0973316859055737</v>
      </c>
      <c r="Q99" s="156">
        <f t="shared" si="14"/>
        <v>1.1419772977733362</v>
      </c>
      <c r="R99" s="156">
        <f t="shared" si="14"/>
        <v>0.12000073510869434</v>
      </c>
      <c r="S99" s="156">
        <f t="shared" si="14"/>
        <v>0.44783307335933081</v>
      </c>
      <c r="T99" s="156">
        <f t="shared" si="14"/>
        <v>1.5549972078530658</v>
      </c>
      <c r="U99" s="156">
        <f t="shared" si="14"/>
        <v>5.3621400000000028</v>
      </c>
      <c r="V99" s="156">
        <f t="shared" si="10"/>
        <v>0</v>
      </c>
      <c r="Y99" s="156">
        <f>SUM(Y3:Y98)/4000</f>
        <v>0.70853999999999961</v>
      </c>
      <c r="Z99" s="156">
        <f t="shared" ref="Z99:AD99" si="15">SUM(Z3:Z98)/4000</f>
        <v>0.71612999999999949</v>
      </c>
      <c r="AA99" s="156">
        <f t="shared" si="15"/>
        <v>0.70853999999999961</v>
      </c>
      <c r="AB99" s="156">
        <f t="shared" si="15"/>
        <v>0.71612999999999949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16.0016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218.80137500000001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277.875</v>
      </c>
      <c r="V3">
        <v>18.140333999999999</v>
      </c>
      <c r="W3">
        <v>43.704000000000001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6.0960000000000001</v>
      </c>
      <c r="AG3">
        <v>44.591200000000001</v>
      </c>
      <c r="AH3">
        <v>0</v>
      </c>
      <c r="AI3">
        <v>0</v>
      </c>
      <c r="AJ3">
        <v>0</v>
      </c>
      <c r="AK3">
        <v>54.441000000000003</v>
      </c>
      <c r="AL3">
        <v>39.508000000000003</v>
      </c>
      <c r="AM3">
        <v>16.349423999999999</v>
      </c>
      <c r="AN3">
        <v>0.74441999999999997</v>
      </c>
      <c r="AO3">
        <v>0</v>
      </c>
      <c r="AP3">
        <v>2.0495999999999999</v>
      </c>
      <c r="AQ3">
        <v>0</v>
      </c>
      <c r="AR3">
        <v>34.223999999999997</v>
      </c>
      <c r="AS3">
        <v>24.2136</v>
      </c>
      <c r="AT3">
        <v>14.9968</v>
      </c>
      <c r="AU3">
        <v>0</v>
      </c>
      <c r="AV3">
        <v>0</v>
      </c>
      <c r="AW3">
        <v>54.061799999999998</v>
      </c>
      <c r="AX3">
        <v>1.143</v>
      </c>
      <c r="AY3">
        <v>0</v>
      </c>
      <c r="AZ3">
        <f>DJ3</f>
        <v>85.60237699999999</v>
      </c>
      <c r="BA3">
        <f>SUM(B3:AZ3)</f>
        <v>2411.3604869999995</v>
      </c>
      <c r="BD3">
        <v>4.2945000000000002</v>
      </c>
      <c r="BE3">
        <v>0</v>
      </c>
      <c r="BF3">
        <v>2.4271999999999998E-2</v>
      </c>
      <c r="BG3">
        <v>0</v>
      </c>
      <c r="BH3">
        <v>0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1.85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2.6925500000000002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0.98</v>
      </c>
      <c r="CC3">
        <v>1.41</v>
      </c>
      <c r="CD3">
        <v>1.02</v>
      </c>
      <c r="CE3">
        <v>0.9</v>
      </c>
      <c r="CF3">
        <v>0.16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2.25</v>
      </c>
      <c r="CP3">
        <v>0.99528000000000005</v>
      </c>
      <c r="CQ3">
        <v>2.79379</v>
      </c>
      <c r="CR3">
        <v>2.34</v>
      </c>
      <c r="CS3">
        <v>1.6185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85.60237699999999</v>
      </c>
    </row>
    <row r="4" spans="1:114">
      <c r="A4" t="s">
        <v>46</v>
      </c>
      <c r="B4">
        <v>0</v>
      </c>
      <c r="C4">
        <v>16.0016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218.80137500000001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277.875</v>
      </c>
      <c r="V4">
        <v>18.140333999999999</v>
      </c>
      <c r="W4">
        <v>43.704000000000001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6.0960000000000001</v>
      </c>
      <c r="AG4">
        <v>44.591200000000001</v>
      </c>
      <c r="AH4">
        <v>0</v>
      </c>
      <c r="AI4">
        <v>0</v>
      </c>
      <c r="AJ4">
        <v>0</v>
      </c>
      <c r="AK4">
        <v>54.441000000000003</v>
      </c>
      <c r="AL4">
        <v>39.508000000000003</v>
      </c>
      <c r="AM4">
        <v>16.349423999999999</v>
      </c>
      <c r="AN4">
        <v>0.74441999999999997</v>
      </c>
      <c r="AO4">
        <v>0</v>
      </c>
      <c r="AP4">
        <v>2.0495999999999999</v>
      </c>
      <c r="AQ4">
        <v>0</v>
      </c>
      <c r="AR4">
        <v>34.223999999999997</v>
      </c>
      <c r="AS4">
        <v>24.2136</v>
      </c>
      <c r="AT4">
        <v>14.9968</v>
      </c>
      <c r="AU4">
        <v>0</v>
      </c>
      <c r="AV4">
        <v>0</v>
      </c>
      <c r="AW4">
        <v>54.061799999999998</v>
      </c>
      <c r="AX4">
        <v>1.143</v>
      </c>
      <c r="AY4">
        <v>0</v>
      </c>
      <c r="AZ4">
        <f t="shared" ref="AZ4:AZ67" si="0">DJ4</f>
        <v>85.492376999999991</v>
      </c>
      <c r="BA4">
        <f t="shared" ref="BA4:BA67" si="1">SUM(B4:AZ4)</f>
        <v>2411.2504869999993</v>
      </c>
      <c r="BD4">
        <v>4.2945000000000002</v>
      </c>
      <c r="BE4">
        <v>0</v>
      </c>
      <c r="BF4">
        <v>2.4271999999999998E-2</v>
      </c>
      <c r="BG4">
        <v>0</v>
      </c>
      <c r="BH4">
        <v>0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1.85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2.6925500000000002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0.87</v>
      </c>
      <c r="CC4">
        <v>1.41</v>
      </c>
      <c r="CD4">
        <v>1.02</v>
      </c>
      <c r="CE4">
        <v>0.9</v>
      </c>
      <c r="CF4">
        <v>0.16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2.25</v>
      </c>
      <c r="CP4">
        <v>0.99528000000000005</v>
      </c>
      <c r="CQ4">
        <v>2.79379</v>
      </c>
      <c r="CR4">
        <v>2.34</v>
      </c>
      <c r="CS4">
        <v>1.6185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85.492376999999991</v>
      </c>
    </row>
    <row r="5" spans="1:114">
      <c r="A5" t="s">
        <v>47</v>
      </c>
      <c r="B5">
        <v>0</v>
      </c>
      <c r="C5">
        <v>16.0016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218.80137500000001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277.875</v>
      </c>
      <c r="V5">
        <v>18.140333999999999</v>
      </c>
      <c r="W5">
        <v>44.311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6.0960000000000001</v>
      </c>
      <c r="AG5">
        <v>44.591200000000001</v>
      </c>
      <c r="AH5">
        <v>0</v>
      </c>
      <c r="AI5">
        <v>0</v>
      </c>
      <c r="AJ5">
        <v>0</v>
      </c>
      <c r="AK5">
        <v>54.441000000000003</v>
      </c>
      <c r="AL5">
        <v>26.145</v>
      </c>
      <c r="AM5">
        <v>16.349423999999999</v>
      </c>
      <c r="AN5">
        <v>0.74441999999999997</v>
      </c>
      <c r="AO5">
        <v>0</v>
      </c>
      <c r="AP5">
        <v>2.0495999999999999</v>
      </c>
      <c r="AQ5">
        <v>0</v>
      </c>
      <c r="AR5">
        <v>11.04</v>
      </c>
      <c r="AS5">
        <v>24.2136</v>
      </c>
      <c r="AT5">
        <v>14.9968</v>
      </c>
      <c r="AU5">
        <v>0</v>
      </c>
      <c r="AV5">
        <v>0</v>
      </c>
      <c r="AW5">
        <v>54.061799999999998</v>
      </c>
      <c r="AX5">
        <v>1.143</v>
      </c>
      <c r="AY5">
        <v>0</v>
      </c>
      <c r="AZ5">
        <f t="shared" si="0"/>
        <v>85.472376999999994</v>
      </c>
      <c r="BA5">
        <f t="shared" si="1"/>
        <v>2375.2904869999993</v>
      </c>
      <c r="BD5">
        <v>4.2945000000000002</v>
      </c>
      <c r="BE5">
        <v>0</v>
      </c>
      <c r="BF5">
        <v>2.4271999999999998E-2</v>
      </c>
      <c r="BG5">
        <v>0</v>
      </c>
      <c r="BH5">
        <v>0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1.85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2.6925500000000002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0.87</v>
      </c>
      <c r="CC5">
        <v>1.41</v>
      </c>
      <c r="CD5">
        <v>1.02</v>
      </c>
      <c r="CE5">
        <v>0.88</v>
      </c>
      <c r="CF5">
        <v>0.16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2.25</v>
      </c>
      <c r="CP5">
        <v>0.99528000000000005</v>
      </c>
      <c r="CQ5">
        <v>2.79379</v>
      </c>
      <c r="CR5">
        <v>2.34</v>
      </c>
      <c r="CS5">
        <v>1.6185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85.472376999999994</v>
      </c>
    </row>
    <row r="6" spans="1:114">
      <c r="A6" t="s">
        <v>48</v>
      </c>
      <c r="B6">
        <v>0</v>
      </c>
      <c r="C6">
        <v>16.0016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218.80137500000001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277.875</v>
      </c>
      <c r="V6">
        <v>18.140333999999999</v>
      </c>
      <c r="W6">
        <v>44.311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6.0960000000000001</v>
      </c>
      <c r="AG6">
        <v>44.591200000000001</v>
      </c>
      <c r="AH6">
        <v>0</v>
      </c>
      <c r="AI6">
        <v>0</v>
      </c>
      <c r="AJ6">
        <v>0</v>
      </c>
      <c r="AK6">
        <v>54.441000000000003</v>
      </c>
      <c r="AL6">
        <v>26.145</v>
      </c>
      <c r="AM6">
        <v>16.349423999999999</v>
      </c>
      <c r="AN6">
        <v>0.74441999999999997</v>
      </c>
      <c r="AO6">
        <v>0</v>
      </c>
      <c r="AP6">
        <v>2.0495999999999999</v>
      </c>
      <c r="AQ6">
        <v>0</v>
      </c>
      <c r="AR6">
        <v>8.8320000000000007</v>
      </c>
      <c r="AS6">
        <v>24.2136</v>
      </c>
      <c r="AT6">
        <v>14.9968</v>
      </c>
      <c r="AU6">
        <v>0</v>
      </c>
      <c r="AV6">
        <v>0</v>
      </c>
      <c r="AW6">
        <v>54.061799999999998</v>
      </c>
      <c r="AX6">
        <v>1.143</v>
      </c>
      <c r="AY6">
        <v>0</v>
      </c>
      <c r="AZ6">
        <f t="shared" si="0"/>
        <v>85.482377</v>
      </c>
      <c r="BA6">
        <f t="shared" si="1"/>
        <v>2373.092486999999</v>
      </c>
      <c r="BD6">
        <v>4.2945000000000002</v>
      </c>
      <c r="BE6">
        <v>0</v>
      </c>
      <c r="BF6">
        <v>2.4271999999999998E-2</v>
      </c>
      <c r="BG6">
        <v>0</v>
      </c>
      <c r="BH6">
        <v>0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1.85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2.6925500000000002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0.87</v>
      </c>
      <c r="CC6">
        <v>1.41</v>
      </c>
      <c r="CD6">
        <v>1.02</v>
      </c>
      <c r="CE6">
        <v>0.89</v>
      </c>
      <c r="CF6">
        <v>0.16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2.25</v>
      </c>
      <c r="CP6">
        <v>0.99528000000000005</v>
      </c>
      <c r="CQ6">
        <v>2.79379</v>
      </c>
      <c r="CR6">
        <v>2.34</v>
      </c>
      <c r="CS6">
        <v>1.6185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85.482377</v>
      </c>
    </row>
    <row r="7" spans="1:114">
      <c r="A7" t="s">
        <v>49</v>
      </c>
      <c r="B7">
        <v>0</v>
      </c>
      <c r="C7">
        <v>16.0016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218.80137500000001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277.875</v>
      </c>
      <c r="V7">
        <v>18.140333999999999</v>
      </c>
      <c r="W7">
        <v>44.311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6.0960000000000001</v>
      </c>
      <c r="AG7">
        <v>44.591200000000001</v>
      </c>
      <c r="AH7">
        <v>0</v>
      </c>
      <c r="AI7">
        <v>0</v>
      </c>
      <c r="AJ7">
        <v>0</v>
      </c>
      <c r="AK7">
        <v>54.441000000000003</v>
      </c>
      <c r="AL7">
        <v>26.145</v>
      </c>
      <c r="AM7">
        <v>16.349423999999999</v>
      </c>
      <c r="AN7">
        <v>0.74441999999999997</v>
      </c>
      <c r="AO7">
        <v>0</v>
      </c>
      <c r="AP7">
        <v>2.0495999999999999</v>
      </c>
      <c r="AQ7">
        <v>0</v>
      </c>
      <c r="AR7">
        <v>8.8320000000000007</v>
      </c>
      <c r="AS7">
        <v>24.2136</v>
      </c>
      <c r="AT7">
        <v>14.9968</v>
      </c>
      <c r="AU7">
        <v>0</v>
      </c>
      <c r="AV7">
        <v>0</v>
      </c>
      <c r="AW7">
        <v>54.061799999999998</v>
      </c>
      <c r="AX7">
        <v>1.143</v>
      </c>
      <c r="AY7">
        <v>0</v>
      </c>
      <c r="AZ7">
        <f t="shared" si="0"/>
        <v>85.482376999999985</v>
      </c>
      <c r="BA7">
        <f t="shared" si="1"/>
        <v>2373.092486999999</v>
      </c>
      <c r="BD7">
        <v>4.2945000000000002</v>
      </c>
      <c r="BE7">
        <v>0</v>
      </c>
      <c r="BF7">
        <v>2.4271999999999998E-2</v>
      </c>
      <c r="BG7">
        <v>0</v>
      </c>
      <c r="BH7">
        <v>0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1.84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2.6925500000000002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0.87</v>
      </c>
      <c r="CC7">
        <v>1.41</v>
      </c>
      <c r="CD7">
        <v>1.02</v>
      </c>
      <c r="CE7">
        <v>0.9</v>
      </c>
      <c r="CF7">
        <v>0.16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2.25</v>
      </c>
      <c r="CP7">
        <v>0.99528000000000005</v>
      </c>
      <c r="CQ7">
        <v>2.79379</v>
      </c>
      <c r="CR7">
        <v>2.34</v>
      </c>
      <c r="CS7">
        <v>1.6185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85.482376999999985</v>
      </c>
    </row>
    <row r="8" spans="1:114">
      <c r="A8" t="s">
        <v>50</v>
      </c>
      <c r="B8">
        <v>0</v>
      </c>
      <c r="C8">
        <v>16.0016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218.80137500000001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277.875</v>
      </c>
      <c r="V8">
        <v>18.140333999999999</v>
      </c>
      <c r="W8">
        <v>44.311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6.0960000000000001</v>
      </c>
      <c r="AG8">
        <v>44.591200000000001</v>
      </c>
      <c r="AH8">
        <v>0</v>
      </c>
      <c r="AI8">
        <v>0</v>
      </c>
      <c r="AJ8">
        <v>0</v>
      </c>
      <c r="AK8">
        <v>54.441000000000003</v>
      </c>
      <c r="AL8">
        <v>26.145</v>
      </c>
      <c r="AM8">
        <v>16.349423999999999</v>
      </c>
      <c r="AN8">
        <v>0.74441999999999997</v>
      </c>
      <c r="AO8">
        <v>0</v>
      </c>
      <c r="AP8">
        <v>2.0495999999999999</v>
      </c>
      <c r="AQ8">
        <v>0</v>
      </c>
      <c r="AR8">
        <v>8.8320000000000007</v>
      </c>
      <c r="AS8">
        <v>24.2136</v>
      </c>
      <c r="AT8">
        <v>14.9968</v>
      </c>
      <c r="AU8">
        <v>0</v>
      </c>
      <c r="AV8">
        <v>0</v>
      </c>
      <c r="AW8">
        <v>54.061799999999998</v>
      </c>
      <c r="AX8">
        <v>1.143</v>
      </c>
      <c r="AY8">
        <v>0</v>
      </c>
      <c r="AZ8">
        <f t="shared" si="0"/>
        <v>85.482376999999985</v>
      </c>
      <c r="BA8">
        <f t="shared" si="1"/>
        <v>2373.092486999999</v>
      </c>
      <c r="BD8">
        <v>4.2945000000000002</v>
      </c>
      <c r="BE8">
        <v>0</v>
      </c>
      <c r="BF8">
        <v>2.4271999999999998E-2</v>
      </c>
      <c r="BG8">
        <v>0</v>
      </c>
      <c r="BH8">
        <v>0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1.84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2.6925500000000002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0.87</v>
      </c>
      <c r="CC8">
        <v>1.41</v>
      </c>
      <c r="CD8">
        <v>1.02</v>
      </c>
      <c r="CE8">
        <v>0.9</v>
      </c>
      <c r="CF8">
        <v>0.16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2.25</v>
      </c>
      <c r="CP8">
        <v>0.99528000000000005</v>
      </c>
      <c r="CQ8">
        <v>2.79379</v>
      </c>
      <c r="CR8">
        <v>2.34</v>
      </c>
      <c r="CS8">
        <v>1.6185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85.482376999999985</v>
      </c>
    </row>
    <row r="9" spans="1:114">
      <c r="A9" t="s">
        <v>51</v>
      </c>
      <c r="B9">
        <v>0</v>
      </c>
      <c r="C9">
        <v>16.0016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218.80137500000001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277.875</v>
      </c>
      <c r="V9">
        <v>18.140333999999999</v>
      </c>
      <c r="W9">
        <v>44.311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6.0960000000000001</v>
      </c>
      <c r="AG9">
        <v>44.591200000000001</v>
      </c>
      <c r="AH9">
        <v>0</v>
      </c>
      <c r="AI9">
        <v>0</v>
      </c>
      <c r="AJ9">
        <v>0</v>
      </c>
      <c r="AK9">
        <v>54.441000000000003</v>
      </c>
      <c r="AL9">
        <v>12.782</v>
      </c>
      <c r="AM9">
        <v>16.349423999999999</v>
      </c>
      <c r="AN9">
        <v>0.74441999999999997</v>
      </c>
      <c r="AO9">
        <v>0</v>
      </c>
      <c r="AP9">
        <v>2.0495999999999999</v>
      </c>
      <c r="AQ9">
        <v>0</v>
      </c>
      <c r="AR9">
        <v>8.8320000000000007</v>
      </c>
      <c r="AS9">
        <v>10.223520000000001</v>
      </c>
      <c r="AT9">
        <v>14.9968</v>
      </c>
      <c r="AU9">
        <v>0</v>
      </c>
      <c r="AV9">
        <v>0</v>
      </c>
      <c r="AW9">
        <v>54.061799999999998</v>
      </c>
      <c r="AX9">
        <v>1.143</v>
      </c>
      <c r="AY9">
        <v>0</v>
      </c>
      <c r="AZ9">
        <f t="shared" si="0"/>
        <v>85.452376999999984</v>
      </c>
      <c r="BA9">
        <f t="shared" si="1"/>
        <v>2345.7094069999994</v>
      </c>
      <c r="BD9">
        <v>4.2945000000000002</v>
      </c>
      <c r="BE9">
        <v>0</v>
      </c>
      <c r="BF9">
        <v>2.4271999999999998E-2</v>
      </c>
      <c r="BG9">
        <v>0</v>
      </c>
      <c r="BH9">
        <v>0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1.84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2.6925500000000002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0.87</v>
      </c>
      <c r="CC9">
        <v>1.41</v>
      </c>
      <c r="CD9">
        <v>1.02</v>
      </c>
      <c r="CE9">
        <v>0.87</v>
      </c>
      <c r="CF9">
        <v>0.16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2.25</v>
      </c>
      <c r="CP9">
        <v>0.99528000000000005</v>
      </c>
      <c r="CQ9">
        <v>2.79379</v>
      </c>
      <c r="CR9">
        <v>2.34</v>
      </c>
      <c r="CS9">
        <v>1.6185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85.452376999999984</v>
      </c>
    </row>
    <row r="10" spans="1:114">
      <c r="A10" t="s">
        <v>52</v>
      </c>
      <c r="B10">
        <v>0</v>
      </c>
      <c r="C10">
        <v>16.0016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218.80137500000001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277.875</v>
      </c>
      <c r="V10">
        <v>18.140333999999999</v>
      </c>
      <c r="W10">
        <v>44.311</v>
      </c>
      <c r="X10">
        <v>147.515625</v>
      </c>
      <c r="Y10">
        <v>0</v>
      </c>
      <c r="Z10">
        <v>13.1538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6.0960000000000001</v>
      </c>
      <c r="AG10">
        <v>44.591200000000001</v>
      </c>
      <c r="AH10">
        <v>0</v>
      </c>
      <c r="AI10">
        <v>0</v>
      </c>
      <c r="AJ10">
        <v>0</v>
      </c>
      <c r="AK10">
        <v>54.441000000000003</v>
      </c>
      <c r="AL10">
        <v>12.782</v>
      </c>
      <c r="AM10">
        <v>16.349423999999999</v>
      </c>
      <c r="AN10">
        <v>0.74441999999999997</v>
      </c>
      <c r="AO10">
        <v>0</v>
      </c>
      <c r="AP10">
        <v>2.0495999999999999</v>
      </c>
      <c r="AQ10">
        <v>0</v>
      </c>
      <c r="AR10">
        <v>8.8320000000000007</v>
      </c>
      <c r="AS10">
        <v>10.223520000000001</v>
      </c>
      <c r="AT10">
        <v>14.9968</v>
      </c>
      <c r="AU10">
        <v>0</v>
      </c>
      <c r="AV10">
        <v>0</v>
      </c>
      <c r="AW10">
        <v>54.061799999999998</v>
      </c>
      <c r="AX10">
        <v>1.143</v>
      </c>
      <c r="AY10">
        <v>0</v>
      </c>
      <c r="AZ10">
        <f t="shared" si="0"/>
        <v>85.452376999999984</v>
      </c>
      <c r="BA10">
        <f t="shared" si="1"/>
        <v>2352.3094069999997</v>
      </c>
      <c r="BD10">
        <v>4.2945000000000002</v>
      </c>
      <c r="BE10">
        <v>0</v>
      </c>
      <c r="BF10">
        <v>2.4271999999999998E-2</v>
      </c>
      <c r="BG10">
        <v>0</v>
      </c>
      <c r="BH10">
        <v>0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1.84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2.6925500000000002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0.87</v>
      </c>
      <c r="CC10">
        <v>1.41</v>
      </c>
      <c r="CD10">
        <v>1.02</v>
      </c>
      <c r="CE10">
        <v>0.87</v>
      </c>
      <c r="CF10">
        <v>0.16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2.25</v>
      </c>
      <c r="CP10">
        <v>0.99528000000000005</v>
      </c>
      <c r="CQ10">
        <v>2.79379</v>
      </c>
      <c r="CR10">
        <v>2.34</v>
      </c>
      <c r="CS10">
        <v>1.6185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85.452376999999984</v>
      </c>
    </row>
    <row r="11" spans="1:114">
      <c r="A11" t="s">
        <v>53</v>
      </c>
      <c r="B11">
        <v>0</v>
      </c>
      <c r="C11">
        <v>16.0016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218.80137500000001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277.875</v>
      </c>
      <c r="V11">
        <v>18.140333999999999</v>
      </c>
      <c r="W11">
        <v>44.311</v>
      </c>
      <c r="X11">
        <v>147.515625</v>
      </c>
      <c r="Y11">
        <v>0</v>
      </c>
      <c r="Z11">
        <v>13.1538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6.0960000000000001</v>
      </c>
      <c r="AG11">
        <v>44.591200000000001</v>
      </c>
      <c r="AH11">
        <v>0</v>
      </c>
      <c r="AI11">
        <v>0</v>
      </c>
      <c r="AJ11">
        <v>0</v>
      </c>
      <c r="AK11">
        <v>54.441000000000003</v>
      </c>
      <c r="AL11">
        <v>12.782</v>
      </c>
      <c r="AM11">
        <v>16.349423999999999</v>
      </c>
      <c r="AN11">
        <v>0.74441999999999997</v>
      </c>
      <c r="AO11">
        <v>0</v>
      </c>
      <c r="AP11">
        <v>2.0495999999999999</v>
      </c>
      <c r="AQ11">
        <v>0</v>
      </c>
      <c r="AR11">
        <v>11.04</v>
      </c>
      <c r="AS11">
        <v>10.492559999999999</v>
      </c>
      <c r="AT11">
        <v>14.9968</v>
      </c>
      <c r="AU11">
        <v>0</v>
      </c>
      <c r="AV11">
        <v>0</v>
      </c>
      <c r="AW11">
        <v>54.061799999999998</v>
      </c>
      <c r="AX11">
        <v>1.143</v>
      </c>
      <c r="AY11">
        <v>0</v>
      </c>
      <c r="AZ11">
        <f t="shared" si="0"/>
        <v>85.432450999999986</v>
      </c>
      <c r="BA11">
        <f t="shared" si="1"/>
        <v>2354.766521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1.82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2.6925500000000002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0.87</v>
      </c>
      <c r="CC11">
        <v>1.41</v>
      </c>
      <c r="CD11">
        <v>1.02</v>
      </c>
      <c r="CE11">
        <v>0.87</v>
      </c>
      <c r="CF11">
        <v>0.16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2.25</v>
      </c>
      <c r="CP11">
        <v>0.99528000000000005</v>
      </c>
      <c r="CQ11">
        <v>2.79379</v>
      </c>
      <c r="CR11">
        <v>2.34</v>
      </c>
      <c r="CS11">
        <v>1.6185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85.432450999999986</v>
      </c>
    </row>
    <row r="12" spans="1:114">
      <c r="A12" t="s">
        <v>54</v>
      </c>
      <c r="B12">
        <v>0</v>
      </c>
      <c r="C12">
        <v>16.0016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218.80137500000001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277.875</v>
      </c>
      <c r="V12">
        <v>18.140333999999999</v>
      </c>
      <c r="W12">
        <v>44.311</v>
      </c>
      <c r="X12">
        <v>147.515625</v>
      </c>
      <c r="Y12">
        <v>0</v>
      </c>
      <c r="Z12">
        <v>13.1538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6.0960000000000001</v>
      </c>
      <c r="AG12">
        <v>44.591200000000001</v>
      </c>
      <c r="AH12">
        <v>0</v>
      </c>
      <c r="AI12">
        <v>0</v>
      </c>
      <c r="AJ12">
        <v>0</v>
      </c>
      <c r="AK12">
        <v>54.441000000000003</v>
      </c>
      <c r="AL12">
        <v>12.782</v>
      </c>
      <c r="AM12">
        <v>16.349423999999999</v>
      </c>
      <c r="AN12">
        <v>0.74441999999999997</v>
      </c>
      <c r="AO12">
        <v>0</v>
      </c>
      <c r="AP12">
        <v>2.0495999999999999</v>
      </c>
      <c r="AQ12">
        <v>0</v>
      </c>
      <c r="AR12">
        <v>11.04</v>
      </c>
      <c r="AS12">
        <v>10.492559999999999</v>
      </c>
      <c r="AT12">
        <v>14.9968</v>
      </c>
      <c r="AU12">
        <v>0</v>
      </c>
      <c r="AV12">
        <v>0</v>
      </c>
      <c r="AW12">
        <v>54.061799999999998</v>
      </c>
      <c r="AX12">
        <v>1.143</v>
      </c>
      <c r="AY12">
        <v>0</v>
      </c>
      <c r="AZ12">
        <f t="shared" si="0"/>
        <v>85.432450999999986</v>
      </c>
      <c r="BA12">
        <f t="shared" si="1"/>
        <v>2354.766521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1.82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2.6925500000000002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0.87</v>
      </c>
      <c r="CC12">
        <v>1.41</v>
      </c>
      <c r="CD12">
        <v>1.02</v>
      </c>
      <c r="CE12">
        <v>0.87</v>
      </c>
      <c r="CF12">
        <v>0.16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2.25</v>
      </c>
      <c r="CP12">
        <v>0.99528000000000005</v>
      </c>
      <c r="CQ12">
        <v>2.79379</v>
      </c>
      <c r="CR12">
        <v>2.34</v>
      </c>
      <c r="CS12">
        <v>1.6185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85.432450999999986</v>
      </c>
    </row>
    <row r="13" spans="1:114">
      <c r="A13" t="s">
        <v>55</v>
      </c>
      <c r="B13">
        <v>0</v>
      </c>
      <c r="C13">
        <v>16.0016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218.80137500000001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277.875</v>
      </c>
      <c r="V13">
        <v>18.140333999999999</v>
      </c>
      <c r="W13">
        <v>44.311</v>
      </c>
      <c r="X13">
        <v>147.515625</v>
      </c>
      <c r="Y13">
        <v>0</v>
      </c>
      <c r="Z13">
        <v>13.1538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6.0960000000000001</v>
      </c>
      <c r="AG13">
        <v>44.591200000000001</v>
      </c>
      <c r="AH13">
        <v>0</v>
      </c>
      <c r="AI13">
        <v>0</v>
      </c>
      <c r="AJ13">
        <v>0</v>
      </c>
      <c r="AK13">
        <v>54.441000000000003</v>
      </c>
      <c r="AL13">
        <v>12.782</v>
      </c>
      <c r="AM13">
        <v>16.349423999999999</v>
      </c>
      <c r="AN13">
        <v>0.74441999999999997</v>
      </c>
      <c r="AO13">
        <v>0</v>
      </c>
      <c r="AP13">
        <v>2.0495999999999999</v>
      </c>
      <c r="AQ13">
        <v>0</v>
      </c>
      <c r="AR13">
        <v>11.04</v>
      </c>
      <c r="AS13">
        <v>10.492559999999999</v>
      </c>
      <c r="AT13">
        <v>14.9968</v>
      </c>
      <c r="AU13">
        <v>0</v>
      </c>
      <c r="AV13">
        <v>0</v>
      </c>
      <c r="AW13">
        <v>54.061799999999998</v>
      </c>
      <c r="AX13">
        <v>1.143</v>
      </c>
      <c r="AY13">
        <v>0</v>
      </c>
      <c r="AZ13">
        <f t="shared" si="0"/>
        <v>85.422450999999981</v>
      </c>
      <c r="BA13">
        <f t="shared" si="1"/>
        <v>2354.7565209999998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1.82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2.6925500000000002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0.87</v>
      </c>
      <c r="CC13">
        <v>1.41</v>
      </c>
      <c r="CD13">
        <v>1.02</v>
      </c>
      <c r="CE13">
        <v>0.86</v>
      </c>
      <c r="CF13">
        <v>0.16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2.25</v>
      </c>
      <c r="CP13">
        <v>0.99528000000000005</v>
      </c>
      <c r="CQ13">
        <v>2.79379</v>
      </c>
      <c r="CR13">
        <v>2.34</v>
      </c>
      <c r="CS13">
        <v>1.6185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85.422450999999981</v>
      </c>
    </row>
    <row r="14" spans="1:114">
      <c r="A14" t="s">
        <v>56</v>
      </c>
      <c r="B14">
        <v>0</v>
      </c>
      <c r="C14">
        <v>16.0016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218.80137500000001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277.875</v>
      </c>
      <c r="V14">
        <v>18.140333999999999</v>
      </c>
      <c r="W14">
        <v>44.311</v>
      </c>
      <c r="X14">
        <v>147.515625</v>
      </c>
      <c r="Y14">
        <v>0</v>
      </c>
      <c r="Z14">
        <v>13.1538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6.0960000000000001</v>
      </c>
      <c r="AG14">
        <v>44.591200000000001</v>
      </c>
      <c r="AH14">
        <v>0</v>
      </c>
      <c r="AI14">
        <v>0</v>
      </c>
      <c r="AJ14">
        <v>0</v>
      </c>
      <c r="AK14">
        <v>54.441000000000003</v>
      </c>
      <c r="AL14">
        <v>12.782</v>
      </c>
      <c r="AM14">
        <v>16.349423999999999</v>
      </c>
      <c r="AN14">
        <v>0.74441999999999997</v>
      </c>
      <c r="AO14">
        <v>0</v>
      </c>
      <c r="AP14">
        <v>2.0495999999999999</v>
      </c>
      <c r="AQ14">
        <v>0</v>
      </c>
      <c r="AR14">
        <v>11.04</v>
      </c>
      <c r="AS14">
        <v>10.492559999999999</v>
      </c>
      <c r="AT14">
        <v>14.9968</v>
      </c>
      <c r="AU14">
        <v>0</v>
      </c>
      <c r="AV14">
        <v>0</v>
      </c>
      <c r="AW14">
        <v>54.061799999999998</v>
      </c>
      <c r="AX14">
        <v>1.143</v>
      </c>
      <c r="AY14">
        <v>0</v>
      </c>
      <c r="AZ14">
        <f t="shared" si="0"/>
        <v>85.422450999999981</v>
      </c>
      <c r="BA14">
        <f t="shared" si="1"/>
        <v>2354.7565209999998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1.82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2.6925500000000002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0.87</v>
      </c>
      <c r="CC14">
        <v>1.41</v>
      </c>
      <c r="CD14">
        <v>1.02</v>
      </c>
      <c r="CE14">
        <v>0.86</v>
      </c>
      <c r="CF14">
        <v>0.16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2.25</v>
      </c>
      <c r="CP14">
        <v>0.99528000000000005</v>
      </c>
      <c r="CQ14">
        <v>2.79379</v>
      </c>
      <c r="CR14">
        <v>2.34</v>
      </c>
      <c r="CS14">
        <v>1.6185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85.422450999999981</v>
      </c>
    </row>
    <row r="15" spans="1:114">
      <c r="A15" t="s">
        <v>57</v>
      </c>
      <c r="B15">
        <v>0</v>
      </c>
      <c r="C15">
        <v>16.0016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218.80137500000001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277.875</v>
      </c>
      <c r="V15">
        <v>18.140333999999999</v>
      </c>
      <c r="W15">
        <v>44.311</v>
      </c>
      <c r="X15">
        <v>147.515625</v>
      </c>
      <c r="Y15">
        <v>0</v>
      </c>
      <c r="Z15">
        <v>13.1538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6.0960000000000001</v>
      </c>
      <c r="AG15">
        <v>44.591200000000001</v>
      </c>
      <c r="AH15">
        <v>0</v>
      </c>
      <c r="AI15">
        <v>0</v>
      </c>
      <c r="AJ15">
        <v>0</v>
      </c>
      <c r="AK15">
        <v>54.441000000000003</v>
      </c>
      <c r="AL15">
        <v>12.782</v>
      </c>
      <c r="AM15">
        <v>16.349423999999999</v>
      </c>
      <c r="AN15">
        <v>0.74441999999999997</v>
      </c>
      <c r="AO15">
        <v>0</v>
      </c>
      <c r="AP15">
        <v>2.0495999999999999</v>
      </c>
      <c r="AQ15">
        <v>0</v>
      </c>
      <c r="AR15">
        <v>13.247999999999999</v>
      </c>
      <c r="AS15">
        <v>10.492559999999999</v>
      </c>
      <c r="AT15">
        <v>14.9968</v>
      </c>
      <c r="AU15">
        <v>0</v>
      </c>
      <c r="AV15">
        <v>0</v>
      </c>
      <c r="AW15">
        <v>54.061799999999998</v>
      </c>
      <c r="AX15">
        <v>1.143</v>
      </c>
      <c r="AY15">
        <v>0</v>
      </c>
      <c r="AZ15">
        <f t="shared" si="0"/>
        <v>85.432450999999986</v>
      </c>
      <c r="BA15">
        <f t="shared" si="1"/>
        <v>2356.9745210000001</v>
      </c>
      <c r="BD15">
        <v>4.2945000000000002</v>
      </c>
      <c r="BE15">
        <v>0</v>
      </c>
      <c r="BF15">
        <v>2.4346E-2</v>
      </c>
      <c r="BG15">
        <v>0</v>
      </c>
      <c r="BH15">
        <v>0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1.81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2.6925500000000002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0.91</v>
      </c>
      <c r="CC15">
        <v>1.41</v>
      </c>
      <c r="CD15">
        <v>1.02</v>
      </c>
      <c r="CE15">
        <v>0.84</v>
      </c>
      <c r="CF15">
        <v>0.16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2.25</v>
      </c>
      <c r="CP15">
        <v>0.99528000000000005</v>
      </c>
      <c r="CQ15">
        <v>2.79379</v>
      </c>
      <c r="CR15">
        <v>2.34</v>
      </c>
      <c r="CS15">
        <v>1.6185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85.432450999999986</v>
      </c>
    </row>
    <row r="16" spans="1:114">
      <c r="A16" t="s">
        <v>58</v>
      </c>
      <c r="B16">
        <v>0</v>
      </c>
      <c r="C16">
        <v>16.0016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218.80137500000001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277.875</v>
      </c>
      <c r="V16">
        <v>18.140333999999999</v>
      </c>
      <c r="W16">
        <v>44.311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6.0960000000000001</v>
      </c>
      <c r="AG16">
        <v>44.591200000000001</v>
      </c>
      <c r="AH16">
        <v>0</v>
      </c>
      <c r="AI16">
        <v>0</v>
      </c>
      <c r="AJ16">
        <v>0</v>
      </c>
      <c r="AK16">
        <v>54.441000000000003</v>
      </c>
      <c r="AL16">
        <v>12.782</v>
      </c>
      <c r="AM16">
        <v>16.349423999999999</v>
      </c>
      <c r="AN16">
        <v>0.74441999999999997</v>
      </c>
      <c r="AO16">
        <v>0</v>
      </c>
      <c r="AP16">
        <v>2.0495999999999999</v>
      </c>
      <c r="AQ16">
        <v>0</v>
      </c>
      <c r="AR16">
        <v>13.247999999999999</v>
      </c>
      <c r="AS16">
        <v>10.492559999999999</v>
      </c>
      <c r="AT16">
        <v>14.9968</v>
      </c>
      <c r="AU16">
        <v>0</v>
      </c>
      <c r="AV16">
        <v>0</v>
      </c>
      <c r="AW16">
        <v>54.061799999999998</v>
      </c>
      <c r="AX16">
        <v>1.143</v>
      </c>
      <c r="AY16">
        <v>0</v>
      </c>
      <c r="AZ16">
        <f t="shared" si="0"/>
        <v>85.432450999999986</v>
      </c>
      <c r="BA16">
        <f t="shared" si="1"/>
        <v>2350.3745209999997</v>
      </c>
      <c r="BD16">
        <v>4.2945000000000002</v>
      </c>
      <c r="BE16">
        <v>0</v>
      </c>
      <c r="BF16">
        <v>2.4346E-2</v>
      </c>
      <c r="BG16">
        <v>0</v>
      </c>
      <c r="BH16">
        <v>0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1.81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2.6925500000000002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0.91</v>
      </c>
      <c r="CC16">
        <v>1.41</v>
      </c>
      <c r="CD16">
        <v>1.02</v>
      </c>
      <c r="CE16">
        <v>0.84</v>
      </c>
      <c r="CF16">
        <v>0.16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2.25</v>
      </c>
      <c r="CP16">
        <v>0.99528000000000005</v>
      </c>
      <c r="CQ16">
        <v>2.79379</v>
      </c>
      <c r="CR16">
        <v>2.34</v>
      </c>
      <c r="CS16">
        <v>1.6185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85.432450999999986</v>
      </c>
    </row>
    <row r="17" spans="1:114">
      <c r="A17" t="s">
        <v>59</v>
      </c>
      <c r="B17">
        <v>0</v>
      </c>
      <c r="C17">
        <v>16.0016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218.80137500000001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281.25</v>
      </c>
      <c r="V17">
        <v>18.140333999999999</v>
      </c>
      <c r="W17">
        <v>44.311</v>
      </c>
      <c r="X17">
        <v>147.515625</v>
      </c>
      <c r="Y17">
        <v>0</v>
      </c>
      <c r="Z17">
        <v>6.5537999999999998</v>
      </c>
      <c r="AA17">
        <v>0</v>
      </c>
      <c r="AB17">
        <v>2.7759999999999998</v>
      </c>
      <c r="AC17">
        <v>0</v>
      </c>
      <c r="AD17">
        <v>0</v>
      </c>
      <c r="AE17">
        <v>17.011199999999999</v>
      </c>
      <c r="AF17">
        <v>6.0960000000000001</v>
      </c>
      <c r="AG17">
        <v>44.591200000000001</v>
      </c>
      <c r="AH17">
        <v>0</v>
      </c>
      <c r="AI17">
        <v>0</v>
      </c>
      <c r="AJ17">
        <v>0</v>
      </c>
      <c r="AK17">
        <v>54.441000000000003</v>
      </c>
      <c r="AL17">
        <v>12.782</v>
      </c>
      <c r="AM17">
        <v>16.349423999999999</v>
      </c>
      <c r="AN17">
        <v>0.74441999999999997</v>
      </c>
      <c r="AO17">
        <v>0</v>
      </c>
      <c r="AP17">
        <v>2.0495999999999999</v>
      </c>
      <c r="AQ17">
        <v>0</v>
      </c>
      <c r="AR17">
        <v>13.247999999999999</v>
      </c>
      <c r="AS17">
        <v>10.492559999999999</v>
      </c>
      <c r="AT17">
        <v>14.9968</v>
      </c>
      <c r="AU17">
        <v>0</v>
      </c>
      <c r="AV17">
        <v>0</v>
      </c>
      <c r="AW17">
        <v>54.061799999999998</v>
      </c>
      <c r="AX17">
        <v>1.143</v>
      </c>
      <c r="AY17">
        <v>0</v>
      </c>
      <c r="AZ17">
        <f t="shared" si="0"/>
        <v>85.432450999999986</v>
      </c>
      <c r="BA17">
        <f t="shared" si="1"/>
        <v>2373.5367209999999</v>
      </c>
      <c r="BD17">
        <v>4.2945000000000002</v>
      </c>
      <c r="BE17">
        <v>0</v>
      </c>
      <c r="BF17">
        <v>2.4346E-2</v>
      </c>
      <c r="BG17">
        <v>0</v>
      </c>
      <c r="BH17">
        <v>0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1.81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2.6925500000000002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0.91</v>
      </c>
      <c r="CC17">
        <v>1.41</v>
      </c>
      <c r="CD17">
        <v>1.02</v>
      </c>
      <c r="CE17">
        <v>0.84</v>
      </c>
      <c r="CF17">
        <v>0.16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2.25</v>
      </c>
      <c r="CP17">
        <v>0.99528000000000005</v>
      </c>
      <c r="CQ17">
        <v>2.79379</v>
      </c>
      <c r="CR17">
        <v>2.34</v>
      </c>
      <c r="CS17">
        <v>1.6185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85.432450999999986</v>
      </c>
    </row>
    <row r="18" spans="1:114">
      <c r="A18" t="s">
        <v>60</v>
      </c>
      <c r="B18">
        <v>0</v>
      </c>
      <c r="C18">
        <v>16.0016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218.80137500000001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284.625</v>
      </c>
      <c r="V18">
        <v>18.140333999999999</v>
      </c>
      <c r="W18">
        <v>44.311</v>
      </c>
      <c r="X18">
        <v>147.515625</v>
      </c>
      <c r="Y18">
        <v>0</v>
      </c>
      <c r="Z18">
        <v>6.5537999999999998</v>
      </c>
      <c r="AA18">
        <v>0</v>
      </c>
      <c r="AB18">
        <v>13.602399999999999</v>
      </c>
      <c r="AC18">
        <v>6.5970000000000004</v>
      </c>
      <c r="AD18">
        <v>0</v>
      </c>
      <c r="AE18">
        <v>34.022399999999998</v>
      </c>
      <c r="AF18">
        <v>6.0960000000000001</v>
      </c>
      <c r="AG18">
        <v>44.591200000000001</v>
      </c>
      <c r="AH18">
        <v>0</v>
      </c>
      <c r="AI18">
        <v>0</v>
      </c>
      <c r="AJ18">
        <v>0</v>
      </c>
      <c r="AK18">
        <v>54.441000000000003</v>
      </c>
      <c r="AL18">
        <v>12.782</v>
      </c>
      <c r="AM18">
        <v>16.349423999999999</v>
      </c>
      <c r="AN18">
        <v>0.74441999999999997</v>
      </c>
      <c r="AO18">
        <v>0</v>
      </c>
      <c r="AP18">
        <v>2.0495999999999999</v>
      </c>
      <c r="AQ18">
        <v>0</v>
      </c>
      <c r="AR18">
        <v>13.247999999999999</v>
      </c>
      <c r="AS18">
        <v>10.492559999999999</v>
      </c>
      <c r="AT18">
        <v>14.9968</v>
      </c>
      <c r="AU18">
        <v>0</v>
      </c>
      <c r="AV18">
        <v>0</v>
      </c>
      <c r="AW18">
        <v>54.061799999999998</v>
      </c>
      <c r="AX18">
        <v>1.143</v>
      </c>
      <c r="AY18">
        <v>0</v>
      </c>
      <c r="AZ18">
        <f t="shared" si="0"/>
        <v>85.432450999999986</v>
      </c>
      <c r="BA18">
        <f t="shared" si="1"/>
        <v>2411.346321</v>
      </c>
      <c r="BD18">
        <v>4.2945000000000002</v>
      </c>
      <c r="BE18">
        <v>0</v>
      </c>
      <c r="BF18">
        <v>2.4346E-2</v>
      </c>
      <c r="BG18">
        <v>0</v>
      </c>
      <c r="BH18">
        <v>0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1.81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2.6925500000000002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0.91</v>
      </c>
      <c r="CC18">
        <v>1.41</v>
      </c>
      <c r="CD18">
        <v>1.02</v>
      </c>
      <c r="CE18">
        <v>0.84</v>
      </c>
      <c r="CF18">
        <v>0.16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2.25</v>
      </c>
      <c r="CP18">
        <v>0.99528000000000005</v>
      </c>
      <c r="CQ18">
        <v>2.79379</v>
      </c>
      <c r="CR18">
        <v>2.34</v>
      </c>
      <c r="CS18">
        <v>1.6185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85.432450999999986</v>
      </c>
    </row>
    <row r="19" spans="1:114">
      <c r="A19" t="s">
        <v>61</v>
      </c>
      <c r="B19">
        <v>0</v>
      </c>
      <c r="C19">
        <v>16.0016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218.80137500000001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288</v>
      </c>
      <c r="V19">
        <v>18.140333999999999</v>
      </c>
      <c r="W19">
        <v>44.311</v>
      </c>
      <c r="X19">
        <v>147.515625</v>
      </c>
      <c r="Y19">
        <v>0</v>
      </c>
      <c r="Z19">
        <v>6.5537999999999998</v>
      </c>
      <c r="AA19">
        <v>0</v>
      </c>
      <c r="AB19">
        <v>13.602399999999999</v>
      </c>
      <c r="AC19">
        <v>6.5970000000000004</v>
      </c>
      <c r="AD19">
        <v>0</v>
      </c>
      <c r="AE19">
        <v>51.166499999999999</v>
      </c>
      <c r="AF19">
        <v>6.0960000000000001</v>
      </c>
      <c r="AG19">
        <v>44.591200000000001</v>
      </c>
      <c r="AH19">
        <v>0</v>
      </c>
      <c r="AI19">
        <v>0</v>
      </c>
      <c r="AJ19">
        <v>0</v>
      </c>
      <c r="AK19">
        <v>54.441000000000003</v>
      </c>
      <c r="AL19">
        <v>25.564</v>
      </c>
      <c r="AM19">
        <v>16.349423999999999</v>
      </c>
      <c r="AN19">
        <v>0.74441999999999997</v>
      </c>
      <c r="AO19">
        <v>0</v>
      </c>
      <c r="AP19">
        <v>1.7934000000000001</v>
      </c>
      <c r="AQ19">
        <v>0</v>
      </c>
      <c r="AR19">
        <v>13.247999999999999</v>
      </c>
      <c r="AS19">
        <v>11.837759999999999</v>
      </c>
      <c r="AT19">
        <v>14.9968</v>
      </c>
      <c r="AU19">
        <v>0</v>
      </c>
      <c r="AV19">
        <v>0</v>
      </c>
      <c r="AW19">
        <v>54.061799999999998</v>
      </c>
      <c r="AX19">
        <v>1.143</v>
      </c>
      <c r="AY19">
        <v>0</v>
      </c>
      <c r="AZ19">
        <f t="shared" si="0"/>
        <v>85.382450999999989</v>
      </c>
      <c r="BA19">
        <f t="shared" si="1"/>
        <v>2445.6864209999994</v>
      </c>
      <c r="BD19">
        <v>4.2945000000000002</v>
      </c>
      <c r="BE19">
        <v>0</v>
      </c>
      <c r="BF19">
        <v>2.4346E-2</v>
      </c>
      <c r="BG19">
        <v>0</v>
      </c>
      <c r="BH19">
        <v>0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1.78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2.6925500000000002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0.91</v>
      </c>
      <c r="CC19">
        <v>1.41</v>
      </c>
      <c r="CD19">
        <v>1.02</v>
      </c>
      <c r="CE19">
        <v>0.82</v>
      </c>
      <c r="CF19">
        <v>0.16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2.25</v>
      </c>
      <c r="CP19">
        <v>0.99528000000000005</v>
      </c>
      <c r="CQ19">
        <v>2.79379</v>
      </c>
      <c r="CR19">
        <v>2.34</v>
      </c>
      <c r="CS19">
        <v>1.6185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85.382450999999989</v>
      </c>
    </row>
    <row r="20" spans="1:114">
      <c r="A20" t="s">
        <v>62</v>
      </c>
      <c r="B20">
        <v>0</v>
      </c>
      <c r="C20">
        <v>16.0016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218.80137500000001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288</v>
      </c>
      <c r="V20">
        <v>18.140333999999999</v>
      </c>
      <c r="W20">
        <v>44.311</v>
      </c>
      <c r="X20">
        <v>147.515625</v>
      </c>
      <c r="Y20">
        <v>0</v>
      </c>
      <c r="Z20">
        <v>6.5537999999999998</v>
      </c>
      <c r="AA20">
        <v>0</v>
      </c>
      <c r="AB20">
        <v>13.602399999999999</v>
      </c>
      <c r="AC20">
        <v>10.02744</v>
      </c>
      <c r="AD20">
        <v>0</v>
      </c>
      <c r="AE20">
        <v>51.166499999999999</v>
      </c>
      <c r="AF20">
        <v>6.0960000000000001</v>
      </c>
      <c r="AG20">
        <v>44.591200000000001</v>
      </c>
      <c r="AH20">
        <v>0</v>
      </c>
      <c r="AI20">
        <v>0</v>
      </c>
      <c r="AJ20">
        <v>0</v>
      </c>
      <c r="AK20">
        <v>54.441000000000003</v>
      </c>
      <c r="AL20">
        <v>66.814999999999998</v>
      </c>
      <c r="AM20">
        <v>16.349423999999999</v>
      </c>
      <c r="AN20">
        <v>0.74441999999999997</v>
      </c>
      <c r="AO20">
        <v>0</v>
      </c>
      <c r="AP20">
        <v>1.7934000000000001</v>
      </c>
      <c r="AQ20">
        <v>0</v>
      </c>
      <c r="AR20">
        <v>13.247999999999999</v>
      </c>
      <c r="AS20">
        <v>11.837759999999999</v>
      </c>
      <c r="AT20">
        <v>14.9968</v>
      </c>
      <c r="AU20">
        <v>0</v>
      </c>
      <c r="AV20">
        <v>0</v>
      </c>
      <c r="AW20">
        <v>54.061799999999998</v>
      </c>
      <c r="AX20">
        <v>1.143</v>
      </c>
      <c r="AY20">
        <v>0</v>
      </c>
      <c r="AZ20">
        <f t="shared" si="0"/>
        <v>85.382450999999989</v>
      </c>
      <c r="BA20">
        <f t="shared" si="1"/>
        <v>2490.3678609999993</v>
      </c>
      <c r="BD20">
        <v>4.2945000000000002</v>
      </c>
      <c r="BE20">
        <v>0</v>
      </c>
      <c r="BF20">
        <v>2.4346E-2</v>
      </c>
      <c r="BG20">
        <v>0</v>
      </c>
      <c r="BH20">
        <v>0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1.78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2.6925500000000002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0.91</v>
      </c>
      <c r="CC20">
        <v>1.41</v>
      </c>
      <c r="CD20">
        <v>1.02</v>
      </c>
      <c r="CE20">
        <v>0.82</v>
      </c>
      <c r="CF20">
        <v>0.16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2.25</v>
      </c>
      <c r="CP20">
        <v>0.99528000000000005</v>
      </c>
      <c r="CQ20">
        <v>2.79379</v>
      </c>
      <c r="CR20">
        <v>2.34</v>
      </c>
      <c r="CS20">
        <v>1.6185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85.382450999999989</v>
      </c>
    </row>
    <row r="21" spans="1:114">
      <c r="A21" t="s">
        <v>63</v>
      </c>
      <c r="B21">
        <v>0</v>
      </c>
      <c r="C21">
        <v>16.0016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218.80137500000001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288</v>
      </c>
      <c r="V21">
        <v>18.140333999999999</v>
      </c>
      <c r="W21">
        <v>44.311</v>
      </c>
      <c r="X21">
        <v>147.515625</v>
      </c>
      <c r="Y21">
        <v>0</v>
      </c>
      <c r="Z21">
        <v>6.5537999999999998</v>
      </c>
      <c r="AA21">
        <v>0</v>
      </c>
      <c r="AB21">
        <v>13.602399999999999</v>
      </c>
      <c r="AC21">
        <v>10.02744</v>
      </c>
      <c r="AD21">
        <v>0</v>
      </c>
      <c r="AE21">
        <v>51.166499999999999</v>
      </c>
      <c r="AF21">
        <v>6.0960000000000001</v>
      </c>
      <c r="AG21">
        <v>44.591200000000001</v>
      </c>
      <c r="AH21">
        <v>2.931</v>
      </c>
      <c r="AI21">
        <v>0</v>
      </c>
      <c r="AJ21">
        <v>0</v>
      </c>
      <c r="AK21">
        <v>54.441000000000003</v>
      </c>
      <c r="AL21">
        <v>66.814999999999998</v>
      </c>
      <c r="AM21">
        <v>16.349423999999999</v>
      </c>
      <c r="AN21">
        <v>0.74441999999999997</v>
      </c>
      <c r="AO21">
        <v>0</v>
      </c>
      <c r="AP21">
        <v>1.7934000000000001</v>
      </c>
      <c r="AQ21">
        <v>0</v>
      </c>
      <c r="AR21">
        <v>34.223999999999997</v>
      </c>
      <c r="AS21">
        <v>13.18296</v>
      </c>
      <c r="AT21">
        <v>14.9968</v>
      </c>
      <c r="AU21">
        <v>0</v>
      </c>
      <c r="AV21">
        <v>0</v>
      </c>
      <c r="AW21">
        <v>54.061799999999998</v>
      </c>
      <c r="AX21">
        <v>1.143</v>
      </c>
      <c r="AY21">
        <v>0</v>
      </c>
      <c r="AZ21">
        <f t="shared" si="0"/>
        <v>85.404850999999979</v>
      </c>
      <c r="BA21">
        <f t="shared" si="1"/>
        <v>2515.6424609999995</v>
      </c>
      <c r="BD21">
        <v>4.2945000000000002</v>
      </c>
      <c r="BE21">
        <v>0</v>
      </c>
      <c r="BF21">
        <v>2.4346E-2</v>
      </c>
      <c r="BG21">
        <v>0</v>
      </c>
      <c r="BH21">
        <v>0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1.78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2.6925500000000002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0.91</v>
      </c>
      <c r="CC21">
        <v>1.41</v>
      </c>
      <c r="CD21">
        <v>1.02</v>
      </c>
      <c r="CE21">
        <v>0.82</v>
      </c>
      <c r="CF21">
        <v>0.16</v>
      </c>
      <c r="CG21">
        <v>3.77</v>
      </c>
      <c r="CH21">
        <v>2.24E-2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2.25</v>
      </c>
      <c r="CP21">
        <v>0.99528000000000005</v>
      </c>
      <c r="CQ21">
        <v>2.79379</v>
      </c>
      <c r="CR21">
        <v>2.34</v>
      </c>
      <c r="CS21">
        <v>1.6185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85.404850999999979</v>
      </c>
    </row>
    <row r="22" spans="1:114">
      <c r="A22" t="s">
        <v>64</v>
      </c>
      <c r="B22">
        <v>0</v>
      </c>
      <c r="C22">
        <v>16.0016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218.80137500000001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288</v>
      </c>
      <c r="V22">
        <v>18.140333999999999</v>
      </c>
      <c r="W22">
        <v>44.311</v>
      </c>
      <c r="X22">
        <v>147.515625</v>
      </c>
      <c r="Y22">
        <v>0</v>
      </c>
      <c r="Z22">
        <v>6.5537999999999998</v>
      </c>
      <c r="AA22">
        <v>0</v>
      </c>
      <c r="AB22">
        <v>13.602399999999999</v>
      </c>
      <c r="AC22">
        <v>10.02744</v>
      </c>
      <c r="AD22">
        <v>0</v>
      </c>
      <c r="AE22">
        <v>51.166499999999999</v>
      </c>
      <c r="AF22">
        <v>6.0960000000000001</v>
      </c>
      <c r="AG22">
        <v>44.591200000000001</v>
      </c>
      <c r="AH22">
        <v>19.54</v>
      </c>
      <c r="AI22">
        <v>0</v>
      </c>
      <c r="AJ22">
        <v>0</v>
      </c>
      <c r="AK22">
        <v>54.441000000000003</v>
      </c>
      <c r="AL22">
        <v>66.814999999999998</v>
      </c>
      <c r="AM22">
        <v>16.349423999999999</v>
      </c>
      <c r="AN22">
        <v>0.74441999999999997</v>
      </c>
      <c r="AO22">
        <v>0</v>
      </c>
      <c r="AP22">
        <v>1.7934000000000001</v>
      </c>
      <c r="AQ22">
        <v>0</v>
      </c>
      <c r="AR22">
        <v>34.223999999999997</v>
      </c>
      <c r="AS22">
        <v>13.18296</v>
      </c>
      <c r="AT22">
        <v>14.9968</v>
      </c>
      <c r="AU22">
        <v>0</v>
      </c>
      <c r="AV22">
        <v>0</v>
      </c>
      <c r="AW22">
        <v>54.061799999999998</v>
      </c>
      <c r="AX22">
        <v>1.143</v>
      </c>
      <c r="AY22">
        <v>0</v>
      </c>
      <c r="AZ22">
        <f t="shared" si="0"/>
        <v>85.539250999999993</v>
      </c>
      <c r="BA22">
        <f t="shared" si="1"/>
        <v>2532.3858609999997</v>
      </c>
      <c r="BD22">
        <v>4.2945000000000002</v>
      </c>
      <c r="BE22">
        <v>0</v>
      </c>
      <c r="BF22">
        <v>2.4346E-2</v>
      </c>
      <c r="BG22">
        <v>0</v>
      </c>
      <c r="BH22">
        <v>0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1.78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2.6925500000000002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0.91</v>
      </c>
      <c r="CC22">
        <v>1.41</v>
      </c>
      <c r="CD22">
        <v>1.02</v>
      </c>
      <c r="CE22">
        <v>0.82</v>
      </c>
      <c r="CF22">
        <v>0.16</v>
      </c>
      <c r="CG22">
        <v>3.77</v>
      </c>
      <c r="CH22">
        <v>0.15679999999999999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2.25</v>
      </c>
      <c r="CP22">
        <v>0.99528000000000005</v>
      </c>
      <c r="CQ22">
        <v>2.79379</v>
      </c>
      <c r="CR22">
        <v>2.34</v>
      </c>
      <c r="CS22">
        <v>1.6185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85.539250999999993</v>
      </c>
    </row>
    <row r="23" spans="1:114">
      <c r="A23" t="s">
        <v>65</v>
      </c>
      <c r="B23">
        <v>0</v>
      </c>
      <c r="C23">
        <v>16.0016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218.80137500000001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304.875</v>
      </c>
      <c r="V23">
        <v>18.140333999999999</v>
      </c>
      <c r="W23">
        <v>44.311</v>
      </c>
      <c r="X23">
        <v>147.515625</v>
      </c>
      <c r="Y23">
        <v>0</v>
      </c>
      <c r="Z23">
        <v>6.5537999999999998</v>
      </c>
      <c r="AA23">
        <v>0</v>
      </c>
      <c r="AB23">
        <v>13.602399999999999</v>
      </c>
      <c r="AC23">
        <v>10.02744</v>
      </c>
      <c r="AD23">
        <v>0</v>
      </c>
      <c r="AE23">
        <v>51.166499999999999</v>
      </c>
      <c r="AF23">
        <v>6.0960000000000001</v>
      </c>
      <c r="AG23">
        <v>44.591200000000001</v>
      </c>
      <c r="AH23">
        <v>21.200900000000001</v>
      </c>
      <c r="AI23">
        <v>0</v>
      </c>
      <c r="AJ23">
        <v>0</v>
      </c>
      <c r="AK23">
        <v>54.441000000000003</v>
      </c>
      <c r="AL23">
        <v>66.814999999999998</v>
      </c>
      <c r="AM23">
        <v>16.349423999999999</v>
      </c>
      <c r="AN23">
        <v>0.74441999999999997</v>
      </c>
      <c r="AO23">
        <v>0</v>
      </c>
      <c r="AP23">
        <v>1.7934000000000001</v>
      </c>
      <c r="AQ23">
        <v>0</v>
      </c>
      <c r="AR23">
        <v>11.04</v>
      </c>
      <c r="AS23">
        <v>13.18296</v>
      </c>
      <c r="AT23">
        <v>14.9968</v>
      </c>
      <c r="AU23">
        <v>0</v>
      </c>
      <c r="AV23">
        <v>0</v>
      </c>
      <c r="AW23">
        <v>54.061799999999998</v>
      </c>
      <c r="AX23">
        <v>1.143</v>
      </c>
      <c r="AY23">
        <v>0</v>
      </c>
      <c r="AZ23">
        <f t="shared" si="0"/>
        <v>85.554040999999998</v>
      </c>
      <c r="BA23">
        <f t="shared" si="1"/>
        <v>2527.7525509999996</v>
      </c>
      <c r="BD23">
        <v>4.2945000000000002</v>
      </c>
      <c r="BE23">
        <v>0</v>
      </c>
      <c r="BF23">
        <v>2.4346E-2</v>
      </c>
      <c r="BG23">
        <v>0</v>
      </c>
      <c r="BH23">
        <v>0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1.77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2.6925500000000002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0.91</v>
      </c>
      <c r="CC23">
        <v>1.41</v>
      </c>
      <c r="CD23">
        <v>1.02</v>
      </c>
      <c r="CE23">
        <v>0.82</v>
      </c>
      <c r="CF23">
        <v>0.16</v>
      </c>
      <c r="CG23">
        <v>3.77</v>
      </c>
      <c r="CH23">
        <v>0.17080000000000001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2.25</v>
      </c>
      <c r="CP23">
        <v>0.99528000000000005</v>
      </c>
      <c r="CQ23">
        <v>2.79379</v>
      </c>
      <c r="CR23">
        <v>2.34</v>
      </c>
      <c r="CS23">
        <v>1.6292899999999999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85.554040999999998</v>
      </c>
    </row>
    <row r="24" spans="1:114">
      <c r="A24" t="s">
        <v>66</v>
      </c>
      <c r="B24">
        <v>0</v>
      </c>
      <c r="C24">
        <v>16.0016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218.80137500000001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315</v>
      </c>
      <c r="V24">
        <v>18.140333999999999</v>
      </c>
      <c r="W24">
        <v>44.311</v>
      </c>
      <c r="X24">
        <v>147.515625</v>
      </c>
      <c r="Y24">
        <v>0</v>
      </c>
      <c r="Z24">
        <v>6.5537999999999998</v>
      </c>
      <c r="AA24">
        <v>0</v>
      </c>
      <c r="AB24">
        <v>13.602399999999999</v>
      </c>
      <c r="AC24">
        <v>10.02744</v>
      </c>
      <c r="AD24">
        <v>0</v>
      </c>
      <c r="AE24">
        <v>51.166499999999999</v>
      </c>
      <c r="AF24">
        <v>6.0960000000000001</v>
      </c>
      <c r="AG24">
        <v>44.591200000000001</v>
      </c>
      <c r="AH24">
        <v>42.988</v>
      </c>
      <c r="AI24">
        <v>0</v>
      </c>
      <c r="AJ24">
        <v>0</v>
      </c>
      <c r="AK24">
        <v>54.441000000000003</v>
      </c>
      <c r="AL24">
        <v>66.814999999999998</v>
      </c>
      <c r="AM24">
        <v>16.349423999999999</v>
      </c>
      <c r="AN24">
        <v>0.74441999999999997</v>
      </c>
      <c r="AO24">
        <v>0</v>
      </c>
      <c r="AP24">
        <v>1.7934000000000001</v>
      </c>
      <c r="AQ24">
        <v>0</v>
      </c>
      <c r="AR24">
        <v>8.8320000000000007</v>
      </c>
      <c r="AS24">
        <v>13.18296</v>
      </c>
      <c r="AT24">
        <v>14.9968</v>
      </c>
      <c r="AU24">
        <v>0</v>
      </c>
      <c r="AV24">
        <v>0</v>
      </c>
      <c r="AW24">
        <v>54.061799999999998</v>
      </c>
      <c r="AX24">
        <v>1.143</v>
      </c>
      <c r="AY24">
        <v>0</v>
      </c>
      <c r="AZ24">
        <f t="shared" si="0"/>
        <v>85.727640999999991</v>
      </c>
      <c r="BA24">
        <f t="shared" si="1"/>
        <v>2557.6302509999996</v>
      </c>
      <c r="BD24">
        <v>4.2945000000000002</v>
      </c>
      <c r="BE24">
        <v>0</v>
      </c>
      <c r="BF24">
        <v>2.4346E-2</v>
      </c>
      <c r="BG24">
        <v>0</v>
      </c>
      <c r="BH24">
        <v>0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1.77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2.6925500000000002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0.91</v>
      </c>
      <c r="CC24">
        <v>1.41</v>
      </c>
      <c r="CD24">
        <v>1.02</v>
      </c>
      <c r="CE24">
        <v>0.82</v>
      </c>
      <c r="CF24">
        <v>0.16</v>
      </c>
      <c r="CG24">
        <v>3.77</v>
      </c>
      <c r="CH24">
        <v>0.34439999999999998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2.25</v>
      </c>
      <c r="CP24">
        <v>0.99528000000000005</v>
      </c>
      <c r="CQ24">
        <v>2.79379</v>
      </c>
      <c r="CR24">
        <v>2.34</v>
      </c>
      <c r="CS24">
        <v>1.6292899999999999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85.727640999999991</v>
      </c>
    </row>
    <row r="25" spans="1:114">
      <c r="A25" t="s">
        <v>67</v>
      </c>
      <c r="B25">
        <v>0</v>
      </c>
      <c r="C25">
        <v>16.0016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218.80137500000001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322.875</v>
      </c>
      <c r="V25">
        <v>18.140333999999999</v>
      </c>
      <c r="W25">
        <v>44.311</v>
      </c>
      <c r="X25">
        <v>147.515625</v>
      </c>
      <c r="Y25">
        <v>0</v>
      </c>
      <c r="Z25">
        <v>6.5537999999999998</v>
      </c>
      <c r="AA25">
        <v>0</v>
      </c>
      <c r="AB25">
        <v>13.602399999999999</v>
      </c>
      <c r="AC25">
        <v>10.02744</v>
      </c>
      <c r="AD25">
        <v>0</v>
      </c>
      <c r="AE25">
        <v>51.166499999999999</v>
      </c>
      <c r="AF25">
        <v>6.0960000000000001</v>
      </c>
      <c r="AG25">
        <v>44.591200000000001</v>
      </c>
      <c r="AH25">
        <v>45.918999999999997</v>
      </c>
      <c r="AI25">
        <v>0</v>
      </c>
      <c r="AJ25">
        <v>0</v>
      </c>
      <c r="AK25">
        <v>54.441000000000003</v>
      </c>
      <c r="AL25">
        <v>66.814999999999998</v>
      </c>
      <c r="AM25">
        <v>16.349423999999999</v>
      </c>
      <c r="AN25">
        <v>0.74441999999999997</v>
      </c>
      <c r="AO25">
        <v>0</v>
      </c>
      <c r="AP25">
        <v>1.7934000000000001</v>
      </c>
      <c r="AQ25">
        <v>15.18</v>
      </c>
      <c r="AR25">
        <v>8.8320000000000007</v>
      </c>
      <c r="AS25">
        <v>13.18296</v>
      </c>
      <c r="AT25">
        <v>14.9968</v>
      </c>
      <c r="AU25">
        <v>0</v>
      </c>
      <c r="AV25">
        <v>0</v>
      </c>
      <c r="AW25">
        <v>54.061799999999998</v>
      </c>
      <c r="AX25">
        <v>1.143</v>
      </c>
      <c r="AY25">
        <v>0</v>
      </c>
      <c r="AZ25">
        <f t="shared" si="0"/>
        <v>85.750040999999996</v>
      </c>
      <c r="BA25">
        <f t="shared" si="1"/>
        <v>2583.6386509999993</v>
      </c>
      <c r="BD25">
        <v>4.2945000000000002</v>
      </c>
      <c r="BE25">
        <v>0</v>
      </c>
      <c r="BF25">
        <v>2.4346E-2</v>
      </c>
      <c r="BG25">
        <v>0</v>
      </c>
      <c r="BH25">
        <v>0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1.77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2.6925500000000002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0.91</v>
      </c>
      <c r="CC25">
        <v>1.41</v>
      </c>
      <c r="CD25">
        <v>1.02</v>
      </c>
      <c r="CE25">
        <v>0.82</v>
      </c>
      <c r="CF25">
        <v>0.16</v>
      </c>
      <c r="CG25">
        <v>3.77</v>
      </c>
      <c r="CH25">
        <v>0.36680000000000001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2.25</v>
      </c>
      <c r="CP25">
        <v>0.99528000000000005</v>
      </c>
      <c r="CQ25">
        <v>2.79379</v>
      </c>
      <c r="CR25">
        <v>2.34</v>
      </c>
      <c r="CS25">
        <v>1.6292899999999999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85.750040999999996</v>
      </c>
    </row>
    <row r="26" spans="1:114">
      <c r="A26" t="s">
        <v>68</v>
      </c>
      <c r="B26">
        <v>0</v>
      </c>
      <c r="C26">
        <v>16.0016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218.80137500000001</v>
      </c>
      <c r="M26">
        <v>92.92</v>
      </c>
      <c r="N26">
        <v>119.15625</v>
      </c>
      <c r="O26">
        <v>62.395313000000002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329.625</v>
      </c>
      <c r="V26">
        <v>18.140333999999999</v>
      </c>
      <c r="W26">
        <v>44.311</v>
      </c>
      <c r="X26">
        <v>147.515625</v>
      </c>
      <c r="Y26">
        <v>0</v>
      </c>
      <c r="Z26">
        <v>6.5537999999999998</v>
      </c>
      <c r="AA26">
        <v>0</v>
      </c>
      <c r="AB26">
        <v>13.602399999999999</v>
      </c>
      <c r="AC26">
        <v>10.02744</v>
      </c>
      <c r="AD26">
        <v>0</v>
      </c>
      <c r="AE26">
        <v>51.166499999999999</v>
      </c>
      <c r="AF26">
        <v>6.0960000000000001</v>
      </c>
      <c r="AG26">
        <v>44.591200000000001</v>
      </c>
      <c r="AH26">
        <v>71.907200000000003</v>
      </c>
      <c r="AI26">
        <v>0</v>
      </c>
      <c r="AJ26">
        <v>0</v>
      </c>
      <c r="AK26">
        <v>54.441000000000003</v>
      </c>
      <c r="AL26">
        <v>66.814999999999998</v>
      </c>
      <c r="AM26">
        <v>16.349423999999999</v>
      </c>
      <c r="AN26">
        <v>0.74441999999999997</v>
      </c>
      <c r="AO26">
        <v>0</v>
      </c>
      <c r="AP26">
        <v>1.7934000000000001</v>
      </c>
      <c r="AQ26">
        <v>30.36</v>
      </c>
      <c r="AR26">
        <v>8.8320000000000007</v>
      </c>
      <c r="AS26">
        <v>13.18296</v>
      </c>
      <c r="AT26">
        <v>14.9968</v>
      </c>
      <c r="AU26">
        <v>0</v>
      </c>
      <c r="AV26">
        <v>0</v>
      </c>
      <c r="AW26">
        <v>54.061799999999998</v>
      </c>
      <c r="AX26">
        <v>1.143</v>
      </c>
      <c r="AY26">
        <v>0</v>
      </c>
      <c r="AZ26">
        <f t="shared" si="0"/>
        <v>86.020040999999992</v>
      </c>
      <c r="BA26">
        <f t="shared" si="1"/>
        <v>2629.9648509999997</v>
      </c>
      <c r="BD26">
        <v>4.2945000000000002</v>
      </c>
      <c r="BE26">
        <v>0</v>
      </c>
      <c r="BF26">
        <v>2.4346E-2</v>
      </c>
      <c r="BG26">
        <v>0</v>
      </c>
      <c r="BH26">
        <v>0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1.77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2.6925500000000002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0.91</v>
      </c>
      <c r="CC26">
        <v>1.44</v>
      </c>
      <c r="CD26">
        <v>1.04</v>
      </c>
      <c r="CE26">
        <v>0.82</v>
      </c>
      <c r="CF26">
        <v>0.17</v>
      </c>
      <c r="CG26">
        <v>3.77</v>
      </c>
      <c r="CH26">
        <v>0.57679999999999998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2.25</v>
      </c>
      <c r="CP26">
        <v>0.99528000000000005</v>
      </c>
      <c r="CQ26">
        <v>2.79379</v>
      </c>
      <c r="CR26">
        <v>2.34</v>
      </c>
      <c r="CS26">
        <v>1.6292899999999999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86.020040999999992</v>
      </c>
    </row>
    <row r="27" spans="1:114">
      <c r="A27" t="s">
        <v>69</v>
      </c>
      <c r="B27">
        <v>0</v>
      </c>
      <c r="C27">
        <v>0</v>
      </c>
      <c r="D27">
        <v>16.0016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218.80137500000001</v>
      </c>
      <c r="M27">
        <v>92.92</v>
      </c>
      <c r="N27">
        <v>119.15625</v>
      </c>
      <c r="O27">
        <v>62.395313000000002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336.375</v>
      </c>
      <c r="V27">
        <v>18.140333999999999</v>
      </c>
      <c r="W27">
        <v>44.311</v>
      </c>
      <c r="X27">
        <v>147.515625</v>
      </c>
      <c r="Y27">
        <v>0</v>
      </c>
      <c r="Z27">
        <v>13.1538</v>
      </c>
      <c r="AA27">
        <v>0</v>
      </c>
      <c r="AB27">
        <v>13.602399999999999</v>
      </c>
      <c r="AC27">
        <v>10.02744</v>
      </c>
      <c r="AD27">
        <v>0</v>
      </c>
      <c r="AE27">
        <v>51.166499999999999</v>
      </c>
      <c r="AF27">
        <v>6.0960000000000001</v>
      </c>
      <c r="AG27">
        <v>44.591200000000001</v>
      </c>
      <c r="AH27">
        <v>72.395700000000005</v>
      </c>
      <c r="AI27">
        <v>0</v>
      </c>
      <c r="AJ27">
        <v>0</v>
      </c>
      <c r="AK27">
        <v>54.441000000000003</v>
      </c>
      <c r="AL27">
        <v>66.814999999999998</v>
      </c>
      <c r="AM27">
        <v>16.349423999999999</v>
      </c>
      <c r="AN27">
        <v>0.74441999999999997</v>
      </c>
      <c r="AO27">
        <v>0</v>
      </c>
      <c r="AP27">
        <v>1.7934000000000001</v>
      </c>
      <c r="AQ27">
        <v>32.472000000000001</v>
      </c>
      <c r="AR27">
        <v>13.247999999999999</v>
      </c>
      <c r="AS27">
        <v>13.18296</v>
      </c>
      <c r="AT27">
        <v>14.9968</v>
      </c>
      <c r="AU27">
        <v>0</v>
      </c>
      <c r="AV27">
        <v>0</v>
      </c>
      <c r="AW27">
        <v>54.061799999999998</v>
      </c>
      <c r="AX27">
        <v>1.143</v>
      </c>
      <c r="AY27">
        <v>0</v>
      </c>
      <c r="AZ27">
        <f t="shared" si="0"/>
        <v>86.002766999999992</v>
      </c>
      <c r="BA27">
        <f t="shared" si="1"/>
        <v>2650.314077</v>
      </c>
      <c r="BD27">
        <v>4.2945000000000002</v>
      </c>
      <c r="BE27">
        <v>0</v>
      </c>
      <c r="BF27">
        <v>2.0572E-2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1.73</v>
      </c>
      <c r="BP27">
        <v>2.19</v>
      </c>
      <c r="BQ27">
        <v>3.4642300000000001</v>
      </c>
      <c r="BR27">
        <v>0</v>
      </c>
      <c r="BS27">
        <v>1.64</v>
      </c>
      <c r="BT27">
        <v>0</v>
      </c>
      <c r="BU27">
        <v>2.6925500000000002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0.91</v>
      </c>
      <c r="CC27">
        <v>1.44</v>
      </c>
      <c r="CD27">
        <v>1.04</v>
      </c>
      <c r="CE27">
        <v>0.84</v>
      </c>
      <c r="CF27">
        <v>0.17</v>
      </c>
      <c r="CG27">
        <v>3.77</v>
      </c>
      <c r="CH27">
        <v>0.5796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2.25</v>
      </c>
      <c r="CP27">
        <v>0.99528000000000005</v>
      </c>
      <c r="CQ27">
        <v>2.79379</v>
      </c>
      <c r="CR27">
        <v>2.34</v>
      </c>
      <c r="CS27">
        <v>1.6292899999999999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86.002766999999992</v>
      </c>
    </row>
    <row r="28" spans="1:114">
      <c r="A28" t="s">
        <v>70</v>
      </c>
      <c r="B28">
        <v>0</v>
      </c>
      <c r="C28">
        <v>0</v>
      </c>
      <c r="D28">
        <v>16.0016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218.80137500000001</v>
      </c>
      <c r="M28">
        <v>92.92</v>
      </c>
      <c r="N28">
        <v>119.15625</v>
      </c>
      <c r="O28">
        <v>62.395313000000002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342</v>
      </c>
      <c r="V28">
        <v>18.140333999999999</v>
      </c>
      <c r="W28">
        <v>44.311</v>
      </c>
      <c r="X28">
        <v>147.515625</v>
      </c>
      <c r="Y28">
        <v>0</v>
      </c>
      <c r="Z28">
        <v>13.1538</v>
      </c>
      <c r="AA28">
        <v>0</v>
      </c>
      <c r="AB28">
        <v>13.602399999999999</v>
      </c>
      <c r="AC28">
        <v>10.02744</v>
      </c>
      <c r="AD28">
        <v>1.367</v>
      </c>
      <c r="AE28">
        <v>51.166499999999999</v>
      </c>
      <c r="AF28">
        <v>6.0960000000000001</v>
      </c>
      <c r="AG28">
        <v>44.591200000000001</v>
      </c>
      <c r="AH28">
        <v>72.395700000000005</v>
      </c>
      <c r="AI28">
        <v>0</v>
      </c>
      <c r="AJ28">
        <v>0</v>
      </c>
      <c r="AK28">
        <v>54.441000000000003</v>
      </c>
      <c r="AL28">
        <v>66.814999999999998</v>
      </c>
      <c r="AM28">
        <v>16.349423999999999</v>
      </c>
      <c r="AN28">
        <v>0.74441999999999997</v>
      </c>
      <c r="AO28">
        <v>0</v>
      </c>
      <c r="AP28">
        <v>1.7934000000000001</v>
      </c>
      <c r="AQ28">
        <v>48.905999999999999</v>
      </c>
      <c r="AR28">
        <v>13.247999999999999</v>
      </c>
      <c r="AS28">
        <v>13.18296</v>
      </c>
      <c r="AT28">
        <v>14.9968</v>
      </c>
      <c r="AU28">
        <v>0</v>
      </c>
      <c r="AV28">
        <v>0</v>
      </c>
      <c r="AW28">
        <v>54.061799999999998</v>
      </c>
      <c r="AX28">
        <v>1.143</v>
      </c>
      <c r="AY28">
        <v>0</v>
      </c>
      <c r="AZ28">
        <f t="shared" si="0"/>
        <v>86.418566999999996</v>
      </c>
      <c r="BA28">
        <f t="shared" si="1"/>
        <v>2674.1558770000001</v>
      </c>
      <c r="BD28">
        <v>4.2945000000000002</v>
      </c>
      <c r="BE28">
        <v>0</v>
      </c>
      <c r="BF28">
        <v>2.0572E-2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1.73</v>
      </c>
      <c r="BP28">
        <v>2.19</v>
      </c>
      <c r="BQ28">
        <v>3.4642300000000001</v>
      </c>
      <c r="BR28">
        <v>0</v>
      </c>
      <c r="BS28">
        <v>1.64</v>
      </c>
      <c r="BT28">
        <v>0.4158</v>
      </c>
      <c r="BU28">
        <v>2.6925500000000002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0.91</v>
      </c>
      <c r="CC28">
        <v>1.44</v>
      </c>
      <c r="CD28">
        <v>1.04</v>
      </c>
      <c r="CE28">
        <v>0.84</v>
      </c>
      <c r="CF28">
        <v>0.17</v>
      </c>
      <c r="CG28">
        <v>3.77</v>
      </c>
      <c r="CH28">
        <v>0.5796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2.25</v>
      </c>
      <c r="CP28">
        <v>0.99528000000000005</v>
      </c>
      <c r="CQ28">
        <v>2.79379</v>
      </c>
      <c r="CR28">
        <v>2.34</v>
      </c>
      <c r="CS28">
        <v>1.6292899999999999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86.418566999999996</v>
      </c>
    </row>
    <row r="29" spans="1:114">
      <c r="A29" t="s">
        <v>71</v>
      </c>
      <c r="B29">
        <v>0</v>
      </c>
      <c r="C29">
        <v>0</v>
      </c>
      <c r="D29">
        <v>16.0016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218.80137500000001</v>
      </c>
      <c r="M29">
        <v>92.92</v>
      </c>
      <c r="N29">
        <v>119.15625</v>
      </c>
      <c r="O29">
        <v>62.395313000000002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347.625</v>
      </c>
      <c r="V29">
        <v>18.140333999999999</v>
      </c>
      <c r="W29">
        <v>44.917999999999999</v>
      </c>
      <c r="X29">
        <v>147.515625</v>
      </c>
      <c r="Y29">
        <v>0</v>
      </c>
      <c r="Z29">
        <v>13.1538</v>
      </c>
      <c r="AA29">
        <v>3.7919999999999998</v>
      </c>
      <c r="AB29">
        <v>13.602399999999999</v>
      </c>
      <c r="AC29">
        <v>10.02744</v>
      </c>
      <c r="AD29">
        <v>9.4322999999999997</v>
      </c>
      <c r="AE29">
        <v>51.166499999999999</v>
      </c>
      <c r="AF29">
        <v>6.0960000000000001</v>
      </c>
      <c r="AG29">
        <v>44.591200000000001</v>
      </c>
      <c r="AH29">
        <v>72.395700000000005</v>
      </c>
      <c r="AI29">
        <v>0</v>
      </c>
      <c r="AJ29">
        <v>0</v>
      </c>
      <c r="AK29">
        <v>54.441000000000003</v>
      </c>
      <c r="AL29">
        <v>25.564</v>
      </c>
      <c r="AM29">
        <v>16.349423999999999</v>
      </c>
      <c r="AN29">
        <v>0.74441999999999997</v>
      </c>
      <c r="AO29">
        <v>0</v>
      </c>
      <c r="AP29">
        <v>1.7934000000000001</v>
      </c>
      <c r="AQ29">
        <v>48.905999999999999</v>
      </c>
      <c r="AR29">
        <v>13.247999999999999</v>
      </c>
      <c r="AS29">
        <v>13.18296</v>
      </c>
      <c r="AT29">
        <v>14.9968</v>
      </c>
      <c r="AU29">
        <v>0</v>
      </c>
      <c r="AV29">
        <v>0</v>
      </c>
      <c r="AW29">
        <v>54.061799999999998</v>
      </c>
      <c r="AX29">
        <v>1.143</v>
      </c>
      <c r="AY29">
        <v>0</v>
      </c>
      <c r="AZ29">
        <f t="shared" si="0"/>
        <v>86.529962999999995</v>
      </c>
      <c r="BA29">
        <f t="shared" si="1"/>
        <v>2651.1055729999994</v>
      </c>
      <c r="BD29">
        <v>4.2945000000000002</v>
      </c>
      <c r="BE29">
        <v>0</v>
      </c>
      <c r="BF29">
        <v>2.0572E-2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1.73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2.6925500000000002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3.3772199999999999</v>
      </c>
      <c r="CB29">
        <v>0.91</v>
      </c>
      <c r="CC29">
        <v>1.44</v>
      </c>
      <c r="CD29">
        <v>1.04</v>
      </c>
      <c r="CE29">
        <v>0.84</v>
      </c>
      <c r="CF29">
        <v>0.16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2.25</v>
      </c>
      <c r="CP29">
        <v>0.99528000000000005</v>
      </c>
      <c r="CQ29">
        <v>2.79379</v>
      </c>
      <c r="CR29">
        <v>2.34</v>
      </c>
      <c r="CS29">
        <v>1.6292899999999999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86.529962999999995</v>
      </c>
    </row>
    <row r="30" spans="1:114">
      <c r="A30" t="s">
        <v>72</v>
      </c>
      <c r="B30">
        <v>0</v>
      </c>
      <c r="C30">
        <v>0</v>
      </c>
      <c r="D30">
        <v>16.0016</v>
      </c>
      <c r="E30">
        <v>0</v>
      </c>
      <c r="F30">
        <v>0</v>
      </c>
      <c r="G30">
        <v>22.62</v>
      </c>
      <c r="H30">
        <v>0</v>
      </c>
      <c r="I30">
        <v>94.869</v>
      </c>
      <c r="J30">
        <v>2.286</v>
      </c>
      <c r="K30">
        <v>687.84215500000005</v>
      </c>
      <c r="L30">
        <v>218.80137500000001</v>
      </c>
      <c r="M30">
        <v>92.92</v>
      </c>
      <c r="N30">
        <v>119.15625</v>
      </c>
      <c r="O30">
        <v>62.395313000000002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347.625</v>
      </c>
      <c r="V30">
        <v>18.140333999999999</v>
      </c>
      <c r="W30">
        <v>44.917999999999999</v>
      </c>
      <c r="X30">
        <v>147.515625</v>
      </c>
      <c r="Y30">
        <v>0</v>
      </c>
      <c r="Z30">
        <v>13.1538</v>
      </c>
      <c r="AA30">
        <v>14.04936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16.256</v>
      </c>
      <c r="AG30">
        <v>44.591200000000001</v>
      </c>
      <c r="AH30">
        <v>96.527600000000007</v>
      </c>
      <c r="AI30">
        <v>5.2759999999999998</v>
      </c>
      <c r="AJ30">
        <v>0</v>
      </c>
      <c r="AK30">
        <v>54.441000000000003</v>
      </c>
      <c r="AL30">
        <v>12.782</v>
      </c>
      <c r="AM30">
        <v>16.349423999999999</v>
      </c>
      <c r="AN30">
        <v>0.74441999999999997</v>
      </c>
      <c r="AO30">
        <v>0</v>
      </c>
      <c r="AP30">
        <v>1.7934000000000001</v>
      </c>
      <c r="AQ30">
        <v>48.905999999999999</v>
      </c>
      <c r="AR30">
        <v>13.247999999999999</v>
      </c>
      <c r="AS30">
        <v>13.18296</v>
      </c>
      <c r="AT30">
        <v>14.9968</v>
      </c>
      <c r="AU30">
        <v>0</v>
      </c>
      <c r="AV30">
        <v>0</v>
      </c>
      <c r="AW30">
        <v>54.061799999999998</v>
      </c>
      <c r="AX30">
        <v>2.286</v>
      </c>
      <c r="AY30">
        <v>0</v>
      </c>
      <c r="AZ30">
        <f t="shared" si="0"/>
        <v>86.937962999999996</v>
      </c>
      <c r="BA30">
        <f t="shared" si="1"/>
        <v>2705.7769439999993</v>
      </c>
      <c r="BD30">
        <v>4.2945000000000002</v>
      </c>
      <c r="BE30">
        <v>0</v>
      </c>
      <c r="BF30">
        <v>2.0572E-2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1.6000000000000001E-3</v>
      </c>
      <c r="BN30">
        <v>1.9519999999999999E-2</v>
      </c>
      <c r="BO30">
        <v>1.73</v>
      </c>
      <c r="BP30">
        <v>2.19</v>
      </c>
      <c r="BQ30">
        <v>3.4642300000000001</v>
      </c>
      <c r="BR30">
        <v>5.5199999999999999E-2</v>
      </c>
      <c r="BS30">
        <v>1.64</v>
      </c>
      <c r="BT30">
        <v>0.83160000000000001</v>
      </c>
      <c r="BU30">
        <v>2.6925500000000002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3.3772199999999999</v>
      </c>
      <c r="CB30">
        <v>0.91</v>
      </c>
      <c r="CC30">
        <v>1.44</v>
      </c>
      <c r="CD30">
        <v>1.04</v>
      </c>
      <c r="CE30">
        <v>0.84</v>
      </c>
      <c r="CF30">
        <v>0.16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2.25</v>
      </c>
      <c r="CP30">
        <v>0.99528000000000005</v>
      </c>
      <c r="CQ30">
        <v>2.79379</v>
      </c>
      <c r="CR30">
        <v>2.34</v>
      </c>
      <c r="CS30">
        <v>1.6292899999999999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86.937962999999996</v>
      </c>
    </row>
    <row r="31" spans="1:114">
      <c r="A31" t="s">
        <v>73</v>
      </c>
      <c r="B31">
        <v>0</v>
      </c>
      <c r="C31">
        <v>0</v>
      </c>
      <c r="D31">
        <v>16.0016</v>
      </c>
      <c r="E31">
        <v>0</v>
      </c>
      <c r="F31">
        <v>0</v>
      </c>
      <c r="G31">
        <v>22.62</v>
      </c>
      <c r="H31">
        <v>0</v>
      </c>
      <c r="I31">
        <v>94.869</v>
      </c>
      <c r="J31">
        <v>2.286</v>
      </c>
      <c r="K31">
        <v>687.84215500000005</v>
      </c>
      <c r="L31">
        <v>218.80137500000001</v>
      </c>
      <c r="M31">
        <v>92.92</v>
      </c>
      <c r="N31">
        <v>119.15625</v>
      </c>
      <c r="O31">
        <v>62.395313000000002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347.625</v>
      </c>
      <c r="V31">
        <v>18.140333999999999</v>
      </c>
      <c r="W31">
        <v>44.917999999999999</v>
      </c>
      <c r="X31">
        <v>147.515625</v>
      </c>
      <c r="Y31">
        <v>0</v>
      </c>
      <c r="Z31">
        <v>19.6614</v>
      </c>
      <c r="AA31">
        <v>17.774999999999999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24.384</v>
      </c>
      <c r="AG31">
        <v>44.591200000000001</v>
      </c>
      <c r="AH31">
        <v>96.527600000000007</v>
      </c>
      <c r="AI31">
        <v>17.146999999999998</v>
      </c>
      <c r="AJ31">
        <v>0</v>
      </c>
      <c r="AK31">
        <v>54.441000000000003</v>
      </c>
      <c r="AL31">
        <v>12.782</v>
      </c>
      <c r="AM31">
        <v>16.38252</v>
      </c>
      <c r="AN31">
        <v>0.74441999999999997</v>
      </c>
      <c r="AO31">
        <v>0</v>
      </c>
      <c r="AP31">
        <v>1.7934000000000001</v>
      </c>
      <c r="AQ31">
        <v>48.905999999999999</v>
      </c>
      <c r="AR31">
        <v>34.223999999999997</v>
      </c>
      <c r="AS31">
        <v>24.2136</v>
      </c>
      <c r="AT31">
        <v>14.9968</v>
      </c>
      <c r="AU31">
        <v>0</v>
      </c>
      <c r="AV31">
        <v>0</v>
      </c>
      <c r="AW31">
        <v>54.061799999999998</v>
      </c>
      <c r="AX31">
        <v>2.286</v>
      </c>
      <c r="AY31">
        <v>0</v>
      </c>
      <c r="AZ31">
        <f t="shared" si="0"/>
        <v>87.768330999999989</v>
      </c>
      <c r="BA31">
        <f t="shared" si="1"/>
        <v>2792.152016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1.6000000000000001E-3</v>
      </c>
      <c r="BN31">
        <v>1.9359999999999999E-2</v>
      </c>
      <c r="BO31">
        <v>1.72</v>
      </c>
      <c r="BP31">
        <v>2.19</v>
      </c>
      <c r="BQ31">
        <v>3.4642300000000001</v>
      </c>
      <c r="BR31">
        <v>0.49992799999999998</v>
      </c>
      <c r="BS31">
        <v>1.64</v>
      </c>
      <c r="BT31">
        <v>1.2474000000000001</v>
      </c>
      <c r="BU31">
        <v>2.6925500000000002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3.3772199999999999</v>
      </c>
      <c r="CB31">
        <v>0.91</v>
      </c>
      <c r="CC31">
        <v>1.43</v>
      </c>
      <c r="CD31">
        <v>1.03</v>
      </c>
      <c r="CE31">
        <v>0.84</v>
      </c>
      <c r="CF31">
        <v>0.16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2.25</v>
      </c>
      <c r="CP31">
        <v>0.99528000000000005</v>
      </c>
      <c r="CQ31">
        <v>2.79379</v>
      </c>
      <c r="CR31">
        <v>2.34</v>
      </c>
      <c r="CS31">
        <v>1.6292899999999999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87.768330999999989</v>
      </c>
    </row>
    <row r="32" spans="1:114">
      <c r="A32" t="s">
        <v>74</v>
      </c>
      <c r="B32">
        <v>0</v>
      </c>
      <c r="C32">
        <v>0</v>
      </c>
      <c r="D32">
        <v>16.0016</v>
      </c>
      <c r="E32">
        <v>0</v>
      </c>
      <c r="F32">
        <v>0</v>
      </c>
      <c r="G32">
        <v>22.62</v>
      </c>
      <c r="H32">
        <v>0</v>
      </c>
      <c r="I32">
        <v>106.29900000000001</v>
      </c>
      <c r="J32">
        <v>2.286</v>
      </c>
      <c r="K32">
        <v>687.84215500000005</v>
      </c>
      <c r="L32">
        <v>218.80137500000001</v>
      </c>
      <c r="M32">
        <v>92.92</v>
      </c>
      <c r="N32">
        <v>119.15625</v>
      </c>
      <c r="O32">
        <v>62.395313000000002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347.625</v>
      </c>
      <c r="V32">
        <v>18.140333999999999</v>
      </c>
      <c r="W32">
        <v>44.917999999999999</v>
      </c>
      <c r="X32">
        <v>147.515625</v>
      </c>
      <c r="Y32">
        <v>0</v>
      </c>
      <c r="Z32">
        <v>19.6614</v>
      </c>
      <c r="AA32">
        <v>28.045000000000002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24.384</v>
      </c>
      <c r="AG32">
        <v>44.591200000000001</v>
      </c>
      <c r="AH32">
        <v>96.527600000000007</v>
      </c>
      <c r="AI32">
        <v>17.146999999999998</v>
      </c>
      <c r="AJ32">
        <v>0</v>
      </c>
      <c r="AK32">
        <v>54.441000000000003</v>
      </c>
      <c r="AL32">
        <v>12.782</v>
      </c>
      <c r="AM32">
        <v>16.38252</v>
      </c>
      <c r="AN32">
        <v>0.74441999999999997</v>
      </c>
      <c r="AO32">
        <v>0</v>
      </c>
      <c r="AP32">
        <v>1.7934000000000001</v>
      </c>
      <c r="AQ32">
        <v>64.680000000000007</v>
      </c>
      <c r="AR32">
        <v>34.223999999999997</v>
      </c>
      <c r="AS32">
        <v>24.2136</v>
      </c>
      <c r="AT32">
        <v>14.9968</v>
      </c>
      <c r="AU32">
        <v>0</v>
      </c>
      <c r="AV32">
        <v>0</v>
      </c>
      <c r="AW32">
        <v>54.061799999999998</v>
      </c>
      <c r="AX32">
        <v>2.286</v>
      </c>
      <c r="AY32">
        <v>0</v>
      </c>
      <c r="AZ32">
        <f t="shared" si="0"/>
        <v>87.768330999999989</v>
      </c>
      <c r="BA32">
        <f t="shared" si="1"/>
        <v>2829.6260160000002</v>
      </c>
      <c r="BD32">
        <v>4.2945000000000002</v>
      </c>
      <c r="BE32">
        <v>0</v>
      </c>
      <c r="BF32">
        <v>1.8166999999999999E-2</v>
      </c>
      <c r="BG32">
        <v>0</v>
      </c>
      <c r="BH32">
        <v>6.1050000000000002E-3</v>
      </c>
      <c r="BI32">
        <v>0.84623999999999999</v>
      </c>
      <c r="BJ32">
        <v>0</v>
      </c>
      <c r="BK32">
        <v>0</v>
      </c>
      <c r="BL32">
        <v>0</v>
      </c>
      <c r="BM32">
        <v>1.6000000000000001E-3</v>
      </c>
      <c r="BN32">
        <v>1.9359999999999999E-2</v>
      </c>
      <c r="BO32">
        <v>1.72</v>
      </c>
      <c r="BP32">
        <v>2.19</v>
      </c>
      <c r="BQ32">
        <v>3.4642300000000001</v>
      </c>
      <c r="BR32">
        <v>0.49992799999999998</v>
      </c>
      <c r="BS32">
        <v>1.64</v>
      </c>
      <c r="BT32">
        <v>1.2474000000000001</v>
      </c>
      <c r="BU32">
        <v>2.6925500000000002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3.3772199999999999</v>
      </c>
      <c r="CB32">
        <v>0.91</v>
      </c>
      <c r="CC32">
        <v>1.43</v>
      </c>
      <c r="CD32">
        <v>1.03</v>
      </c>
      <c r="CE32">
        <v>0.84</v>
      </c>
      <c r="CF32">
        <v>0.16</v>
      </c>
      <c r="CG32">
        <v>3.77</v>
      </c>
      <c r="CH32">
        <v>0.77280000000000004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2.25</v>
      </c>
      <c r="CP32">
        <v>0.99528000000000005</v>
      </c>
      <c r="CQ32">
        <v>2.79379</v>
      </c>
      <c r="CR32">
        <v>2.34</v>
      </c>
      <c r="CS32">
        <v>1.6292899999999999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87.768330999999989</v>
      </c>
    </row>
    <row r="33" spans="1:114">
      <c r="A33" t="s">
        <v>75</v>
      </c>
      <c r="B33">
        <v>0</v>
      </c>
      <c r="C33">
        <v>0</v>
      </c>
      <c r="D33">
        <v>16.0016</v>
      </c>
      <c r="E33">
        <v>0</v>
      </c>
      <c r="F33">
        <v>0</v>
      </c>
      <c r="G33">
        <v>22.62</v>
      </c>
      <c r="H33">
        <v>0</v>
      </c>
      <c r="I33">
        <v>94.869</v>
      </c>
      <c r="J33">
        <v>2.286</v>
      </c>
      <c r="K33">
        <v>687.84215500000005</v>
      </c>
      <c r="L33">
        <v>218.80137500000001</v>
      </c>
      <c r="M33">
        <v>92.92</v>
      </c>
      <c r="N33">
        <v>119.15625</v>
      </c>
      <c r="O33">
        <v>62.395313000000002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347.625</v>
      </c>
      <c r="V33">
        <v>18.140333999999999</v>
      </c>
      <c r="W33">
        <v>44.917999999999999</v>
      </c>
      <c r="X33">
        <v>147.515625</v>
      </c>
      <c r="Y33">
        <v>0</v>
      </c>
      <c r="Z33">
        <v>19.6614</v>
      </c>
      <c r="AA33">
        <v>28.045000000000002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24.384</v>
      </c>
      <c r="AG33">
        <v>44.591200000000001</v>
      </c>
      <c r="AH33">
        <v>96.527600000000007</v>
      </c>
      <c r="AI33">
        <v>17.146999999999998</v>
      </c>
      <c r="AJ33">
        <v>0</v>
      </c>
      <c r="AK33">
        <v>54.441000000000003</v>
      </c>
      <c r="AL33">
        <v>12.782</v>
      </c>
      <c r="AM33">
        <v>16.38252</v>
      </c>
      <c r="AN33">
        <v>0.74441999999999997</v>
      </c>
      <c r="AO33">
        <v>0</v>
      </c>
      <c r="AP33">
        <v>1.7934000000000001</v>
      </c>
      <c r="AQ33">
        <v>64.680000000000007</v>
      </c>
      <c r="AR33">
        <v>13.247999999999999</v>
      </c>
      <c r="AS33">
        <v>24.2136</v>
      </c>
      <c r="AT33">
        <v>14.9968</v>
      </c>
      <c r="AU33">
        <v>0</v>
      </c>
      <c r="AV33">
        <v>0</v>
      </c>
      <c r="AW33">
        <v>54.061799999999998</v>
      </c>
      <c r="AX33">
        <v>2.286</v>
      </c>
      <c r="AY33">
        <v>0</v>
      </c>
      <c r="AZ33">
        <f t="shared" si="0"/>
        <v>87.728330999999997</v>
      </c>
      <c r="BA33">
        <f t="shared" si="1"/>
        <v>2797.1800159999993</v>
      </c>
      <c r="BD33">
        <v>4.2945000000000002</v>
      </c>
      <c r="BE33">
        <v>0</v>
      </c>
      <c r="BF33">
        <v>1.5762000000000002E-2</v>
      </c>
      <c r="BG33">
        <v>0</v>
      </c>
      <c r="BH33">
        <v>8.5100000000000002E-3</v>
      </c>
      <c r="BI33">
        <v>0.84623999999999999</v>
      </c>
      <c r="BJ33">
        <v>0</v>
      </c>
      <c r="BK33">
        <v>0</v>
      </c>
      <c r="BL33">
        <v>0</v>
      </c>
      <c r="BM33">
        <v>1.6000000000000001E-3</v>
      </c>
      <c r="BN33">
        <v>1.9359999999999999E-2</v>
      </c>
      <c r="BO33">
        <v>1.72</v>
      </c>
      <c r="BP33">
        <v>2.19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2.6925500000000002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3.3772199999999999</v>
      </c>
      <c r="CB33">
        <v>0.87</v>
      </c>
      <c r="CC33">
        <v>1.43</v>
      </c>
      <c r="CD33">
        <v>1.03</v>
      </c>
      <c r="CE33">
        <v>0.84</v>
      </c>
      <c r="CF33">
        <v>0.16</v>
      </c>
      <c r="CG33">
        <v>3.77</v>
      </c>
      <c r="CH33">
        <v>0.77280000000000004</v>
      </c>
      <c r="CI33">
        <v>7.24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2.25</v>
      </c>
      <c r="CP33">
        <v>0.99528000000000005</v>
      </c>
      <c r="CQ33">
        <v>2.79379</v>
      </c>
      <c r="CR33">
        <v>2.34</v>
      </c>
      <c r="CS33">
        <v>1.6292899999999999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87.728330999999997</v>
      </c>
    </row>
    <row r="34" spans="1:114">
      <c r="A34" t="s">
        <v>76</v>
      </c>
      <c r="B34">
        <v>0</v>
      </c>
      <c r="C34">
        <v>0</v>
      </c>
      <c r="D34">
        <v>16.0016</v>
      </c>
      <c r="E34">
        <v>0</v>
      </c>
      <c r="F34">
        <v>0</v>
      </c>
      <c r="G34">
        <v>22.62</v>
      </c>
      <c r="H34">
        <v>0</v>
      </c>
      <c r="I34">
        <v>94.869</v>
      </c>
      <c r="J34">
        <v>2.286</v>
      </c>
      <c r="K34">
        <v>687.84215500000005</v>
      </c>
      <c r="L34">
        <v>218.80137500000001</v>
      </c>
      <c r="M34">
        <v>92.92</v>
      </c>
      <c r="N34">
        <v>119.15625</v>
      </c>
      <c r="O34">
        <v>62.395313000000002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347.625</v>
      </c>
      <c r="V34">
        <v>18.140333999999999</v>
      </c>
      <c r="W34">
        <v>44.917999999999999</v>
      </c>
      <c r="X34">
        <v>147.515625</v>
      </c>
      <c r="Y34">
        <v>0</v>
      </c>
      <c r="Z34">
        <v>19.6614</v>
      </c>
      <c r="AA34">
        <v>28.045000000000002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24.384</v>
      </c>
      <c r="AG34">
        <v>44.591200000000001</v>
      </c>
      <c r="AH34">
        <v>96.527600000000007</v>
      </c>
      <c r="AI34">
        <v>17.146999999999998</v>
      </c>
      <c r="AJ34">
        <v>0</v>
      </c>
      <c r="AK34">
        <v>54.441000000000003</v>
      </c>
      <c r="AL34">
        <v>12.782</v>
      </c>
      <c r="AM34">
        <v>16.38252</v>
      </c>
      <c r="AN34">
        <v>0.74441999999999997</v>
      </c>
      <c r="AO34">
        <v>0</v>
      </c>
      <c r="AP34">
        <v>1.2809999999999999</v>
      </c>
      <c r="AQ34">
        <v>64.680000000000007</v>
      </c>
      <c r="AR34">
        <v>13.247999999999999</v>
      </c>
      <c r="AS34">
        <v>24.2136</v>
      </c>
      <c r="AT34">
        <v>14.9968</v>
      </c>
      <c r="AU34">
        <v>0</v>
      </c>
      <c r="AV34">
        <v>0</v>
      </c>
      <c r="AW34">
        <v>54.061799999999998</v>
      </c>
      <c r="AX34">
        <v>2.286</v>
      </c>
      <c r="AY34">
        <v>0</v>
      </c>
      <c r="AZ34">
        <f t="shared" si="0"/>
        <v>87.728330999999997</v>
      </c>
      <c r="BA34">
        <f t="shared" si="1"/>
        <v>2796.6676159999993</v>
      </c>
      <c r="BD34">
        <v>4.2945000000000002</v>
      </c>
      <c r="BE34">
        <v>0</v>
      </c>
      <c r="BF34">
        <v>1.3912000000000001E-2</v>
      </c>
      <c r="BG34">
        <v>0</v>
      </c>
      <c r="BH34">
        <v>1.0359999999999999E-2</v>
      </c>
      <c r="BI34">
        <v>0.84623999999999999</v>
      </c>
      <c r="BJ34">
        <v>0</v>
      </c>
      <c r="BK34">
        <v>0</v>
      </c>
      <c r="BL34">
        <v>0</v>
      </c>
      <c r="BM34">
        <v>1.6000000000000001E-3</v>
      </c>
      <c r="BN34">
        <v>1.9359999999999999E-2</v>
      </c>
      <c r="BO34">
        <v>1.72</v>
      </c>
      <c r="BP34">
        <v>2.19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2.6925500000000002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3.3772199999999999</v>
      </c>
      <c r="CB34">
        <v>0.87</v>
      </c>
      <c r="CC34">
        <v>1.43</v>
      </c>
      <c r="CD34">
        <v>1.03</v>
      </c>
      <c r="CE34">
        <v>0.84</v>
      </c>
      <c r="CF34">
        <v>0.16</v>
      </c>
      <c r="CG34">
        <v>3.77</v>
      </c>
      <c r="CH34">
        <v>0.77280000000000004</v>
      </c>
      <c r="CI34">
        <v>7.24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2.25</v>
      </c>
      <c r="CP34">
        <v>0.99528000000000005</v>
      </c>
      <c r="CQ34">
        <v>2.79379</v>
      </c>
      <c r="CR34">
        <v>2.34</v>
      </c>
      <c r="CS34">
        <v>1.6292899999999999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87.728330999999997</v>
      </c>
    </row>
    <row r="35" spans="1:114">
      <c r="A35" t="s">
        <v>77</v>
      </c>
      <c r="B35">
        <v>0</v>
      </c>
      <c r="C35">
        <v>0</v>
      </c>
      <c r="D35">
        <v>16.0016</v>
      </c>
      <c r="E35">
        <v>0</v>
      </c>
      <c r="F35">
        <v>76.681799999999996</v>
      </c>
      <c r="G35">
        <v>0</v>
      </c>
      <c r="H35">
        <v>0</v>
      </c>
      <c r="I35">
        <v>93.725999999999999</v>
      </c>
      <c r="J35">
        <v>2.286</v>
      </c>
      <c r="K35">
        <v>687.84215500000005</v>
      </c>
      <c r="L35">
        <v>218.80137500000001</v>
      </c>
      <c r="M35">
        <v>92.92</v>
      </c>
      <c r="N35">
        <v>119.15625</v>
      </c>
      <c r="O35">
        <v>62.395313000000002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44.917999999999999</v>
      </c>
      <c r="X35">
        <v>147.515625</v>
      </c>
      <c r="Y35">
        <v>0</v>
      </c>
      <c r="Z35">
        <v>19.6614</v>
      </c>
      <c r="AA35">
        <v>17.774999999999999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24.384</v>
      </c>
      <c r="AG35">
        <v>44.591200000000001</v>
      </c>
      <c r="AH35">
        <v>96.527600000000007</v>
      </c>
      <c r="AI35">
        <v>17.146999999999998</v>
      </c>
      <c r="AJ35">
        <v>0</v>
      </c>
      <c r="AK35">
        <v>54.441000000000003</v>
      </c>
      <c r="AL35">
        <v>12.782</v>
      </c>
      <c r="AM35">
        <v>16.38252</v>
      </c>
      <c r="AN35">
        <v>0.74441999999999997</v>
      </c>
      <c r="AO35">
        <v>0</v>
      </c>
      <c r="AP35">
        <v>1.2809999999999999</v>
      </c>
      <c r="AQ35">
        <v>64.680000000000007</v>
      </c>
      <c r="AR35">
        <v>13.247999999999999</v>
      </c>
      <c r="AS35">
        <v>24.2136</v>
      </c>
      <c r="AT35">
        <v>14.9968</v>
      </c>
      <c r="AU35">
        <v>0</v>
      </c>
      <c r="AV35">
        <v>0</v>
      </c>
      <c r="AW35">
        <v>0</v>
      </c>
      <c r="AX35">
        <v>2.286</v>
      </c>
      <c r="AY35">
        <v>0</v>
      </c>
      <c r="AZ35">
        <f t="shared" si="0"/>
        <v>87.678330999999986</v>
      </c>
      <c r="BA35">
        <f t="shared" si="1"/>
        <v>2786.5546159999999</v>
      </c>
      <c r="BD35">
        <v>4.2945000000000002</v>
      </c>
      <c r="BE35">
        <v>0</v>
      </c>
      <c r="BF35">
        <v>1.3912000000000001E-2</v>
      </c>
      <c r="BG35">
        <v>0</v>
      </c>
      <c r="BH35">
        <v>1.0359999999999999E-2</v>
      </c>
      <c r="BI35">
        <v>0.84623999999999999</v>
      </c>
      <c r="BJ35">
        <v>0</v>
      </c>
      <c r="BK35">
        <v>0</v>
      </c>
      <c r="BL35">
        <v>0</v>
      </c>
      <c r="BM35">
        <v>1.6000000000000001E-3</v>
      </c>
      <c r="BN35">
        <v>1.9359999999999999E-2</v>
      </c>
      <c r="BO35">
        <v>1.69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2.6925500000000002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3.3772199999999999</v>
      </c>
      <c r="CB35">
        <v>0.87</v>
      </c>
      <c r="CC35">
        <v>1.43</v>
      </c>
      <c r="CD35">
        <v>1.03</v>
      </c>
      <c r="CE35">
        <v>0.82</v>
      </c>
      <c r="CF35">
        <v>0.16</v>
      </c>
      <c r="CG35">
        <v>3.77</v>
      </c>
      <c r="CH35">
        <v>0.77280000000000004</v>
      </c>
      <c r="CI35">
        <v>7.24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2.25</v>
      </c>
      <c r="CP35">
        <v>0.99528000000000005</v>
      </c>
      <c r="CQ35">
        <v>2.79379</v>
      </c>
      <c r="CR35">
        <v>2.34</v>
      </c>
      <c r="CS35">
        <v>1.6292899999999999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87.678330999999986</v>
      </c>
    </row>
    <row r="36" spans="1:114">
      <c r="A36" t="s">
        <v>78</v>
      </c>
      <c r="B36">
        <v>0</v>
      </c>
      <c r="C36">
        <v>0</v>
      </c>
      <c r="D36">
        <v>16.0016</v>
      </c>
      <c r="E36">
        <v>0</v>
      </c>
      <c r="F36">
        <v>76.681799999999996</v>
      </c>
      <c r="G36">
        <v>0</v>
      </c>
      <c r="H36">
        <v>0</v>
      </c>
      <c r="I36">
        <v>93.725999999999999</v>
      </c>
      <c r="J36">
        <v>2.286</v>
      </c>
      <c r="K36">
        <v>687.84215500000005</v>
      </c>
      <c r="L36">
        <v>218.80137500000001</v>
      </c>
      <c r="M36">
        <v>92.92</v>
      </c>
      <c r="N36">
        <v>119.15625</v>
      </c>
      <c r="O36">
        <v>62.395313000000002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44.917999999999999</v>
      </c>
      <c r="X36">
        <v>147.515625</v>
      </c>
      <c r="Y36">
        <v>0</v>
      </c>
      <c r="Z36">
        <v>19.6614</v>
      </c>
      <c r="AA36">
        <v>14.04936</v>
      </c>
      <c r="AB36">
        <v>27.426880000000001</v>
      </c>
      <c r="AC36">
        <v>20.074670999999999</v>
      </c>
      <c r="AD36">
        <v>18.864599999999999</v>
      </c>
      <c r="AE36">
        <v>51.209028000000004</v>
      </c>
      <c r="AF36">
        <v>24.384</v>
      </c>
      <c r="AG36">
        <v>44.591200000000001</v>
      </c>
      <c r="AH36">
        <v>96.527600000000007</v>
      </c>
      <c r="AI36">
        <v>17.146999999999998</v>
      </c>
      <c r="AJ36">
        <v>0</v>
      </c>
      <c r="AK36">
        <v>54.441000000000003</v>
      </c>
      <c r="AL36">
        <v>12.782</v>
      </c>
      <c r="AM36">
        <v>16.38252</v>
      </c>
      <c r="AN36">
        <v>0.74441999999999997</v>
      </c>
      <c r="AO36">
        <v>0</v>
      </c>
      <c r="AP36">
        <v>1.2809999999999999</v>
      </c>
      <c r="AQ36">
        <v>64.680000000000007</v>
      </c>
      <c r="AR36">
        <v>13.247999999999999</v>
      </c>
      <c r="AS36">
        <v>24.2136</v>
      </c>
      <c r="AT36">
        <v>14.9968</v>
      </c>
      <c r="AU36">
        <v>0</v>
      </c>
      <c r="AV36">
        <v>0</v>
      </c>
      <c r="AW36">
        <v>0</v>
      </c>
      <c r="AX36">
        <v>2.286</v>
      </c>
      <c r="AY36">
        <v>0</v>
      </c>
      <c r="AZ36">
        <f t="shared" si="0"/>
        <v>87.615330999999983</v>
      </c>
      <c r="BA36">
        <f t="shared" si="1"/>
        <v>2773.3336759999997</v>
      </c>
      <c r="BD36">
        <v>4.2945000000000002</v>
      </c>
      <c r="BE36">
        <v>0</v>
      </c>
      <c r="BF36">
        <v>1.3912000000000001E-2</v>
      </c>
      <c r="BG36">
        <v>0</v>
      </c>
      <c r="BH36">
        <v>1.0359999999999999E-2</v>
      </c>
      <c r="BI36">
        <v>0.84623999999999999</v>
      </c>
      <c r="BJ36">
        <v>0</v>
      </c>
      <c r="BK36">
        <v>0</v>
      </c>
      <c r="BL36">
        <v>0</v>
      </c>
      <c r="BM36">
        <v>1.6000000000000001E-3</v>
      </c>
      <c r="BN36">
        <v>1.9359999999999999E-2</v>
      </c>
      <c r="BO36">
        <v>1.69</v>
      </c>
      <c r="BP36">
        <v>2.19</v>
      </c>
      <c r="BQ36">
        <v>3.4642300000000001</v>
      </c>
      <c r="BR36">
        <v>0.49992799999999998</v>
      </c>
      <c r="BS36">
        <v>1.64</v>
      </c>
      <c r="BT36">
        <v>1.1843999999999999</v>
      </c>
      <c r="BU36">
        <v>2.6925500000000002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3.3772199999999999</v>
      </c>
      <c r="CB36">
        <v>0.87</v>
      </c>
      <c r="CC36">
        <v>1.43</v>
      </c>
      <c r="CD36">
        <v>1.03</v>
      </c>
      <c r="CE36">
        <v>0.82</v>
      </c>
      <c r="CF36">
        <v>0.16</v>
      </c>
      <c r="CG36">
        <v>3.77</v>
      </c>
      <c r="CH36">
        <v>0.77280000000000004</v>
      </c>
      <c r="CI36">
        <v>7.24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2.25</v>
      </c>
      <c r="CP36">
        <v>0.99528000000000005</v>
      </c>
      <c r="CQ36">
        <v>2.79379</v>
      </c>
      <c r="CR36">
        <v>2.34</v>
      </c>
      <c r="CS36">
        <v>1.6292899999999999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87.615330999999983</v>
      </c>
    </row>
    <row r="37" spans="1:114">
      <c r="A37" t="s">
        <v>79</v>
      </c>
      <c r="B37">
        <v>0</v>
      </c>
      <c r="C37">
        <v>0</v>
      </c>
      <c r="D37">
        <v>16.0016</v>
      </c>
      <c r="E37">
        <v>0</v>
      </c>
      <c r="F37">
        <v>76.681799999999996</v>
      </c>
      <c r="G37">
        <v>0</v>
      </c>
      <c r="H37">
        <v>0</v>
      </c>
      <c r="I37">
        <v>93.725999999999999</v>
      </c>
      <c r="J37">
        <v>2.286</v>
      </c>
      <c r="K37">
        <v>687.84215500000005</v>
      </c>
      <c r="L37">
        <v>218.80137500000001</v>
      </c>
      <c r="M37">
        <v>92.92</v>
      </c>
      <c r="N37">
        <v>119.15625</v>
      </c>
      <c r="O37">
        <v>62.395313000000002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44.917999999999999</v>
      </c>
      <c r="X37">
        <v>147.515625</v>
      </c>
      <c r="Y37">
        <v>0</v>
      </c>
      <c r="Z37">
        <v>7.7</v>
      </c>
      <c r="AA37">
        <v>14.04936</v>
      </c>
      <c r="AB37">
        <v>13.602399999999999</v>
      </c>
      <c r="AC37">
        <v>20.054880000000001</v>
      </c>
      <c r="AD37">
        <v>8.202</v>
      </c>
      <c r="AE37">
        <v>34.022399999999998</v>
      </c>
      <c r="AF37">
        <v>16.256</v>
      </c>
      <c r="AG37">
        <v>44.591200000000001</v>
      </c>
      <c r="AH37">
        <v>96.527600000000007</v>
      </c>
      <c r="AI37">
        <v>3.9569999999999999</v>
      </c>
      <c r="AJ37">
        <v>0</v>
      </c>
      <c r="AK37">
        <v>54.441000000000003</v>
      </c>
      <c r="AL37">
        <v>12.782</v>
      </c>
      <c r="AM37">
        <v>16.349423999999999</v>
      </c>
      <c r="AN37">
        <v>0.74441999999999997</v>
      </c>
      <c r="AO37">
        <v>0</v>
      </c>
      <c r="AP37">
        <v>1.2809999999999999</v>
      </c>
      <c r="AQ37">
        <v>64.680000000000007</v>
      </c>
      <c r="AR37">
        <v>34.223999999999997</v>
      </c>
      <c r="AS37">
        <v>12.1068</v>
      </c>
      <c r="AT37">
        <v>14.9968</v>
      </c>
      <c r="AU37">
        <v>0</v>
      </c>
      <c r="AV37">
        <v>0</v>
      </c>
      <c r="AW37">
        <v>0</v>
      </c>
      <c r="AX37">
        <v>2.286</v>
      </c>
      <c r="AY37">
        <v>0</v>
      </c>
      <c r="AZ37">
        <f t="shared" si="0"/>
        <v>86.817802999999998</v>
      </c>
      <c r="BA37">
        <f t="shared" si="1"/>
        <v>2706.3993529999998</v>
      </c>
      <c r="BD37">
        <v>4.2945000000000002</v>
      </c>
      <c r="BE37">
        <v>0</v>
      </c>
      <c r="BF37">
        <v>1.3912000000000001E-2</v>
      </c>
      <c r="BG37">
        <v>0</v>
      </c>
      <c r="BH37">
        <v>1.0359999999999999E-2</v>
      </c>
      <c r="BI37">
        <v>0.84623999999999999</v>
      </c>
      <c r="BJ37">
        <v>0</v>
      </c>
      <c r="BK37">
        <v>0</v>
      </c>
      <c r="BL37">
        <v>0</v>
      </c>
      <c r="BM37">
        <v>1.6000000000000001E-3</v>
      </c>
      <c r="BN37">
        <v>1.9359999999999999E-2</v>
      </c>
      <c r="BO37">
        <v>1.69</v>
      </c>
      <c r="BP37">
        <v>2.19</v>
      </c>
      <c r="BQ37">
        <v>3.4642300000000001</v>
      </c>
      <c r="BR37">
        <v>5.5199999999999999E-2</v>
      </c>
      <c r="BS37">
        <v>1.64</v>
      </c>
      <c r="BT37">
        <v>0.83160000000000001</v>
      </c>
      <c r="BU37">
        <v>2.6925500000000002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3.3772199999999999</v>
      </c>
      <c r="CB37">
        <v>0.87</v>
      </c>
      <c r="CC37">
        <v>1.43</v>
      </c>
      <c r="CD37">
        <v>1.03</v>
      </c>
      <c r="CE37">
        <v>0.82</v>
      </c>
      <c r="CF37">
        <v>0.16</v>
      </c>
      <c r="CG37">
        <v>3.77</v>
      </c>
      <c r="CH37">
        <v>0.77280000000000004</v>
      </c>
      <c r="CI37">
        <v>7.24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2.25</v>
      </c>
      <c r="CP37">
        <v>0.99528000000000005</v>
      </c>
      <c r="CQ37">
        <v>2.79379</v>
      </c>
      <c r="CR37">
        <v>2.34</v>
      </c>
      <c r="CS37">
        <v>1.6292899999999999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86.817802999999998</v>
      </c>
    </row>
    <row r="38" spans="1:114">
      <c r="A38" t="s">
        <v>80</v>
      </c>
      <c r="B38">
        <v>0</v>
      </c>
      <c r="C38">
        <v>0</v>
      </c>
      <c r="D38">
        <v>16.0016</v>
      </c>
      <c r="E38">
        <v>0</v>
      </c>
      <c r="F38">
        <v>76.681799999999996</v>
      </c>
      <c r="G38">
        <v>0</v>
      </c>
      <c r="H38">
        <v>0</v>
      </c>
      <c r="I38">
        <v>93.725999999999999</v>
      </c>
      <c r="J38">
        <v>2.286</v>
      </c>
      <c r="K38">
        <v>687.84215500000005</v>
      </c>
      <c r="L38">
        <v>218.80137500000001</v>
      </c>
      <c r="M38">
        <v>92.92</v>
      </c>
      <c r="N38">
        <v>119.15625</v>
      </c>
      <c r="O38">
        <v>62.395313000000002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44.917999999999999</v>
      </c>
      <c r="X38">
        <v>147.515625</v>
      </c>
      <c r="Y38">
        <v>0</v>
      </c>
      <c r="Z38">
        <v>6.5537999999999998</v>
      </c>
      <c r="AA38">
        <v>7.5049999999999999</v>
      </c>
      <c r="AB38">
        <v>13.602399999999999</v>
      </c>
      <c r="AC38">
        <v>10.02744</v>
      </c>
      <c r="AD38">
        <v>0</v>
      </c>
      <c r="AE38">
        <v>34.022399999999998</v>
      </c>
      <c r="AF38">
        <v>8.3312000000000008</v>
      </c>
      <c r="AG38">
        <v>44.591200000000001</v>
      </c>
      <c r="AH38">
        <v>72.395700000000005</v>
      </c>
      <c r="AI38">
        <v>0</v>
      </c>
      <c r="AJ38">
        <v>0</v>
      </c>
      <c r="AK38">
        <v>54.441000000000003</v>
      </c>
      <c r="AL38">
        <v>12.782</v>
      </c>
      <c r="AM38">
        <v>16.349423999999999</v>
      </c>
      <c r="AN38">
        <v>0.74441999999999997</v>
      </c>
      <c r="AO38">
        <v>0</v>
      </c>
      <c r="AP38">
        <v>1.2809999999999999</v>
      </c>
      <c r="AQ38">
        <v>64.680000000000007</v>
      </c>
      <c r="AR38">
        <v>34.223999999999997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2.286</v>
      </c>
      <c r="AY38">
        <v>0</v>
      </c>
      <c r="AZ38">
        <f t="shared" si="0"/>
        <v>86.178803000000002</v>
      </c>
      <c r="BA38">
        <f t="shared" si="1"/>
        <v>2642.2124130000002</v>
      </c>
      <c r="BD38">
        <v>4.2945000000000002</v>
      </c>
      <c r="BE38">
        <v>0</v>
      </c>
      <c r="BF38">
        <v>1.3912000000000001E-2</v>
      </c>
      <c r="BG38">
        <v>0</v>
      </c>
      <c r="BH38">
        <v>1.0359999999999999E-2</v>
      </c>
      <c r="BI38">
        <v>0.84623999999999999</v>
      </c>
      <c r="BJ38">
        <v>0</v>
      </c>
      <c r="BK38">
        <v>0</v>
      </c>
      <c r="BL38">
        <v>0</v>
      </c>
      <c r="BM38">
        <v>1.6000000000000001E-3</v>
      </c>
      <c r="BN38">
        <v>1.9359999999999999E-2</v>
      </c>
      <c r="BO38">
        <v>1.69</v>
      </c>
      <c r="BP38">
        <v>2.19</v>
      </c>
      <c r="BQ38">
        <v>3.4642300000000001</v>
      </c>
      <c r="BR38">
        <v>0</v>
      </c>
      <c r="BS38">
        <v>1.64</v>
      </c>
      <c r="BT38">
        <v>0.441</v>
      </c>
      <c r="BU38">
        <v>2.6925500000000002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3.3772199999999999</v>
      </c>
      <c r="CB38">
        <v>0.87</v>
      </c>
      <c r="CC38">
        <v>1.43</v>
      </c>
      <c r="CD38">
        <v>1.03</v>
      </c>
      <c r="CE38">
        <v>0.82</v>
      </c>
      <c r="CF38">
        <v>0.16</v>
      </c>
      <c r="CG38">
        <v>3.77</v>
      </c>
      <c r="CH38">
        <v>0.5796</v>
      </c>
      <c r="CI38">
        <v>7.24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2.25</v>
      </c>
      <c r="CP38">
        <v>0.99528000000000005</v>
      </c>
      <c r="CQ38">
        <v>2.79379</v>
      </c>
      <c r="CR38">
        <v>2.34</v>
      </c>
      <c r="CS38">
        <v>1.6292899999999999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86.178803000000002</v>
      </c>
    </row>
    <row r="39" spans="1:114">
      <c r="A39" t="s">
        <v>81</v>
      </c>
      <c r="B39">
        <v>0</v>
      </c>
      <c r="C39">
        <v>0</v>
      </c>
      <c r="D39">
        <v>16.0016</v>
      </c>
      <c r="E39">
        <v>0</v>
      </c>
      <c r="F39">
        <v>76.681799999999996</v>
      </c>
      <c r="G39">
        <v>0</v>
      </c>
      <c r="H39">
        <v>0</v>
      </c>
      <c r="I39">
        <v>93.725999999999999</v>
      </c>
      <c r="J39">
        <v>2.286</v>
      </c>
      <c r="K39">
        <v>687.84215500000005</v>
      </c>
      <c r="L39">
        <v>218.80137500000001</v>
      </c>
      <c r="M39">
        <v>92.92</v>
      </c>
      <c r="N39">
        <v>119.15625</v>
      </c>
      <c r="O39">
        <v>62.395313000000002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44.917999999999999</v>
      </c>
      <c r="X39">
        <v>147.515625</v>
      </c>
      <c r="Y39">
        <v>0</v>
      </c>
      <c r="Z39">
        <v>6.5537999999999998</v>
      </c>
      <c r="AA39">
        <v>0</v>
      </c>
      <c r="AB39">
        <v>13.602399999999999</v>
      </c>
      <c r="AC39">
        <v>6.0692399999999997</v>
      </c>
      <c r="AD39">
        <v>0</v>
      </c>
      <c r="AE39">
        <v>29.238</v>
      </c>
      <c r="AF39">
        <v>0</v>
      </c>
      <c r="AG39">
        <v>44.591200000000001</v>
      </c>
      <c r="AH39">
        <v>72.395700000000005</v>
      </c>
      <c r="AI39">
        <v>0</v>
      </c>
      <c r="AJ39">
        <v>0</v>
      </c>
      <c r="AK39">
        <v>54.441000000000003</v>
      </c>
      <c r="AL39">
        <v>12.782</v>
      </c>
      <c r="AM39">
        <v>16.349423999999999</v>
      </c>
      <c r="AN39">
        <v>0.74441999999999997</v>
      </c>
      <c r="AO39">
        <v>0</v>
      </c>
      <c r="AP39">
        <v>1.2809999999999999</v>
      </c>
      <c r="AQ39">
        <v>64.680000000000007</v>
      </c>
      <c r="AR39">
        <v>13.247999999999999</v>
      </c>
      <c r="AS39">
        <v>10.492559999999999</v>
      </c>
      <c r="AT39">
        <v>14.9968</v>
      </c>
      <c r="AU39">
        <v>0</v>
      </c>
      <c r="AV39">
        <v>0</v>
      </c>
      <c r="AW39">
        <v>0</v>
      </c>
      <c r="AX39">
        <v>2.286</v>
      </c>
      <c r="AY39">
        <v>0</v>
      </c>
      <c r="AZ39">
        <f t="shared" si="0"/>
        <v>86.143529000000001</v>
      </c>
      <c r="BA39">
        <f t="shared" si="1"/>
        <v>2596.622339</v>
      </c>
      <c r="BD39">
        <v>4.2945000000000002</v>
      </c>
      <c r="BE39">
        <v>0</v>
      </c>
      <c r="BF39">
        <v>1.3838E-2</v>
      </c>
      <c r="BG39">
        <v>0</v>
      </c>
      <c r="BH39">
        <v>1.0359999999999999E-2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1.68</v>
      </c>
      <c r="BP39">
        <v>2.19</v>
      </c>
      <c r="BQ39">
        <v>3.4642300000000001</v>
      </c>
      <c r="BR39">
        <v>0</v>
      </c>
      <c r="BS39">
        <v>1.64</v>
      </c>
      <c r="BT39">
        <v>0.4158</v>
      </c>
      <c r="BU39">
        <v>2.6925500000000002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3.3772199999999999</v>
      </c>
      <c r="CB39">
        <v>0.87</v>
      </c>
      <c r="CC39">
        <v>1.43</v>
      </c>
      <c r="CD39">
        <v>1.03</v>
      </c>
      <c r="CE39">
        <v>0.82</v>
      </c>
      <c r="CF39">
        <v>0.16</v>
      </c>
      <c r="CG39">
        <v>3.77</v>
      </c>
      <c r="CH39">
        <v>0.5796</v>
      </c>
      <c r="CI39">
        <v>7.24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2.25</v>
      </c>
      <c r="CP39">
        <v>0.99528000000000005</v>
      </c>
      <c r="CQ39">
        <v>2.79379</v>
      </c>
      <c r="CR39">
        <v>2.34</v>
      </c>
      <c r="CS39">
        <v>1.6292899999999999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86.143529000000001</v>
      </c>
    </row>
    <row r="40" spans="1:114">
      <c r="A40" t="s">
        <v>82</v>
      </c>
      <c r="B40">
        <v>0</v>
      </c>
      <c r="C40">
        <v>0</v>
      </c>
      <c r="D40">
        <v>16.0016</v>
      </c>
      <c r="E40">
        <v>0</v>
      </c>
      <c r="F40">
        <v>76.681799999999996</v>
      </c>
      <c r="G40">
        <v>0</v>
      </c>
      <c r="H40">
        <v>0</v>
      </c>
      <c r="I40">
        <v>93.725999999999999</v>
      </c>
      <c r="J40">
        <v>2.286</v>
      </c>
      <c r="K40">
        <v>687.84215500000005</v>
      </c>
      <c r="L40">
        <v>218.80137500000001</v>
      </c>
      <c r="M40">
        <v>92.92</v>
      </c>
      <c r="N40">
        <v>119.15625</v>
      </c>
      <c r="O40">
        <v>62.395313000000002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44.917999999999999</v>
      </c>
      <c r="X40">
        <v>147.515625</v>
      </c>
      <c r="Y40">
        <v>0</v>
      </c>
      <c r="Z40">
        <v>6.5537999999999998</v>
      </c>
      <c r="AA40">
        <v>0</v>
      </c>
      <c r="AB40">
        <v>13.602399999999999</v>
      </c>
      <c r="AC40">
        <v>0</v>
      </c>
      <c r="AD40">
        <v>0</v>
      </c>
      <c r="AE40">
        <v>16.878299999999999</v>
      </c>
      <c r="AF40">
        <v>0</v>
      </c>
      <c r="AG40">
        <v>44.591200000000001</v>
      </c>
      <c r="AH40">
        <v>45.332799999999999</v>
      </c>
      <c r="AI40">
        <v>0</v>
      </c>
      <c r="AJ40">
        <v>0</v>
      </c>
      <c r="AK40">
        <v>54.441000000000003</v>
      </c>
      <c r="AL40">
        <v>12.782</v>
      </c>
      <c r="AM40">
        <v>16.349423999999999</v>
      </c>
      <c r="AN40">
        <v>0.74441999999999997</v>
      </c>
      <c r="AO40">
        <v>0</v>
      </c>
      <c r="AP40">
        <v>1.2809999999999999</v>
      </c>
      <c r="AQ40">
        <v>64.680000000000007</v>
      </c>
      <c r="AR40">
        <v>11.04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2.286</v>
      </c>
      <c r="AY40">
        <v>0</v>
      </c>
      <c r="AZ40">
        <f t="shared" si="0"/>
        <v>85.927928999999992</v>
      </c>
      <c r="BA40">
        <f t="shared" si="1"/>
        <v>2548.7068990000002</v>
      </c>
      <c r="BD40">
        <v>4.2945000000000002</v>
      </c>
      <c r="BE40">
        <v>0</v>
      </c>
      <c r="BF40">
        <v>1.3838E-2</v>
      </c>
      <c r="BG40">
        <v>0</v>
      </c>
      <c r="BH40">
        <v>1.0359999999999999E-2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1.68</v>
      </c>
      <c r="BP40">
        <v>2.19</v>
      </c>
      <c r="BQ40">
        <v>3.4642300000000001</v>
      </c>
      <c r="BR40">
        <v>0</v>
      </c>
      <c r="BS40">
        <v>1.64</v>
      </c>
      <c r="BT40">
        <v>0.4158</v>
      </c>
      <c r="BU40">
        <v>2.6925500000000002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3.3772199999999999</v>
      </c>
      <c r="CB40">
        <v>0.87</v>
      </c>
      <c r="CC40">
        <v>1.43</v>
      </c>
      <c r="CD40">
        <v>1.03</v>
      </c>
      <c r="CE40">
        <v>0.82</v>
      </c>
      <c r="CF40">
        <v>0.16</v>
      </c>
      <c r="CG40">
        <v>3.77</v>
      </c>
      <c r="CH40">
        <v>0.36399999999999999</v>
      </c>
      <c r="CI40">
        <v>7.24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2.25</v>
      </c>
      <c r="CP40">
        <v>0.99528000000000005</v>
      </c>
      <c r="CQ40">
        <v>2.79379</v>
      </c>
      <c r="CR40">
        <v>2.34</v>
      </c>
      <c r="CS40">
        <v>1.6292899999999999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85.927928999999992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76.681799999999996</v>
      </c>
      <c r="G41">
        <v>0</v>
      </c>
      <c r="H41">
        <v>0</v>
      </c>
      <c r="I41">
        <v>93.725999999999999</v>
      </c>
      <c r="J41">
        <v>2.286</v>
      </c>
      <c r="K41">
        <v>687.84215500000005</v>
      </c>
      <c r="L41">
        <v>218.80137500000001</v>
      </c>
      <c r="M41">
        <v>92.92</v>
      </c>
      <c r="N41">
        <v>119.15625</v>
      </c>
      <c r="O41">
        <v>62.395313000000002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44.917999999999999</v>
      </c>
      <c r="X41">
        <v>147.515625</v>
      </c>
      <c r="Y41">
        <v>0</v>
      </c>
      <c r="Z41">
        <v>6.5537999999999998</v>
      </c>
      <c r="AA41">
        <v>0</v>
      </c>
      <c r="AB41">
        <v>13.602399999999999</v>
      </c>
      <c r="AC41">
        <v>0</v>
      </c>
      <c r="AD41">
        <v>0</v>
      </c>
      <c r="AE41">
        <v>15.6822</v>
      </c>
      <c r="AF41">
        <v>0</v>
      </c>
      <c r="AG41">
        <v>44.591200000000001</v>
      </c>
      <c r="AH41">
        <v>45.332799999999999</v>
      </c>
      <c r="AI41">
        <v>0</v>
      </c>
      <c r="AJ41">
        <v>0</v>
      </c>
      <c r="AK41">
        <v>54.441000000000003</v>
      </c>
      <c r="AL41">
        <v>12.782</v>
      </c>
      <c r="AM41">
        <v>16.349423999999999</v>
      </c>
      <c r="AN41">
        <v>0.74441999999999997</v>
      </c>
      <c r="AO41">
        <v>0</v>
      </c>
      <c r="AP41">
        <v>5.5083000000000002</v>
      </c>
      <c r="AQ41">
        <v>64.680000000000007</v>
      </c>
      <c r="AR41">
        <v>13.247999999999999</v>
      </c>
      <c r="AS41">
        <v>10.492559999999999</v>
      </c>
      <c r="AT41">
        <v>14.9968</v>
      </c>
      <c r="AU41">
        <v>0</v>
      </c>
      <c r="AV41">
        <v>16.0016</v>
      </c>
      <c r="AW41">
        <v>0</v>
      </c>
      <c r="AX41">
        <v>2.286</v>
      </c>
      <c r="AY41">
        <v>0</v>
      </c>
      <c r="AZ41">
        <f t="shared" si="0"/>
        <v>86.124688999999989</v>
      </c>
      <c r="BA41">
        <f t="shared" si="1"/>
        <v>2554.1428590000005</v>
      </c>
      <c r="BD41">
        <v>4.2945000000000002</v>
      </c>
      <c r="BE41">
        <v>0</v>
      </c>
      <c r="BF41">
        <v>1.3838E-2</v>
      </c>
      <c r="BG41">
        <v>0</v>
      </c>
      <c r="BH41">
        <v>1.0359999999999999E-2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1.68</v>
      </c>
      <c r="BP41">
        <v>2.19</v>
      </c>
      <c r="BQ41">
        <v>3.4642300000000001</v>
      </c>
      <c r="BR41">
        <v>0</v>
      </c>
      <c r="BS41">
        <v>1.64</v>
      </c>
      <c r="BT41">
        <v>0.4158</v>
      </c>
      <c r="BU41">
        <v>2.6925500000000002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3.43398</v>
      </c>
      <c r="CB41">
        <v>0.87</v>
      </c>
      <c r="CC41">
        <v>1.55</v>
      </c>
      <c r="CD41">
        <v>1.03</v>
      </c>
      <c r="CE41">
        <v>0.84</v>
      </c>
      <c r="CF41">
        <v>0.16</v>
      </c>
      <c r="CG41">
        <v>3.77</v>
      </c>
      <c r="CH41">
        <v>0.36399999999999999</v>
      </c>
      <c r="CI41">
        <v>7.24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2.25</v>
      </c>
      <c r="CP41">
        <v>0.99528000000000005</v>
      </c>
      <c r="CQ41">
        <v>2.79379</v>
      </c>
      <c r="CR41">
        <v>2.34</v>
      </c>
      <c r="CS41">
        <v>1.6292899999999999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86.124688999999989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76.681799999999996</v>
      </c>
      <c r="G42">
        <v>0</v>
      </c>
      <c r="H42">
        <v>0</v>
      </c>
      <c r="I42">
        <v>93.725999999999999</v>
      </c>
      <c r="J42">
        <v>2.286</v>
      </c>
      <c r="K42">
        <v>687.84215500000005</v>
      </c>
      <c r="L42">
        <v>218.80137500000001</v>
      </c>
      <c r="M42">
        <v>92.92</v>
      </c>
      <c r="N42">
        <v>119.15625</v>
      </c>
      <c r="O42">
        <v>62.395313000000002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44.917999999999999</v>
      </c>
      <c r="X42">
        <v>147.515625</v>
      </c>
      <c r="Y42">
        <v>0</v>
      </c>
      <c r="Z42">
        <v>6.5537999999999998</v>
      </c>
      <c r="AA42">
        <v>0</v>
      </c>
      <c r="AB42">
        <v>13.602399999999999</v>
      </c>
      <c r="AC42">
        <v>0</v>
      </c>
      <c r="AD42">
        <v>0</v>
      </c>
      <c r="AE42">
        <v>14.619</v>
      </c>
      <c r="AF42">
        <v>0</v>
      </c>
      <c r="AG42">
        <v>44.591200000000001</v>
      </c>
      <c r="AH42">
        <v>21.494</v>
      </c>
      <c r="AI42">
        <v>0</v>
      </c>
      <c r="AJ42">
        <v>0</v>
      </c>
      <c r="AK42">
        <v>54.441000000000003</v>
      </c>
      <c r="AL42">
        <v>12.782</v>
      </c>
      <c r="AM42">
        <v>16.349423999999999</v>
      </c>
      <c r="AN42">
        <v>0.74441999999999997</v>
      </c>
      <c r="AO42">
        <v>0</v>
      </c>
      <c r="AP42">
        <v>5.5083000000000002</v>
      </c>
      <c r="AQ42">
        <v>64.680000000000007</v>
      </c>
      <c r="AR42">
        <v>13.247999999999999</v>
      </c>
      <c r="AS42">
        <v>10.492559999999999</v>
      </c>
      <c r="AT42">
        <v>14.9968</v>
      </c>
      <c r="AU42">
        <v>0</v>
      </c>
      <c r="AV42">
        <v>16.0016</v>
      </c>
      <c r="AW42">
        <v>0</v>
      </c>
      <c r="AX42">
        <v>2.286</v>
      </c>
      <c r="AY42">
        <v>0</v>
      </c>
      <c r="AZ42">
        <f t="shared" si="0"/>
        <v>85.961489</v>
      </c>
      <c r="BA42">
        <f t="shared" si="1"/>
        <v>2529.0776590000005</v>
      </c>
      <c r="BD42">
        <v>4.2945000000000002</v>
      </c>
      <c r="BE42">
        <v>0</v>
      </c>
      <c r="BF42">
        <v>2.4198000000000001E-2</v>
      </c>
      <c r="BG42">
        <v>0</v>
      </c>
      <c r="BH42">
        <v>0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1.68</v>
      </c>
      <c r="BP42">
        <v>2.19</v>
      </c>
      <c r="BQ42">
        <v>3.4642300000000001</v>
      </c>
      <c r="BR42">
        <v>0</v>
      </c>
      <c r="BS42">
        <v>1.64</v>
      </c>
      <c r="BT42">
        <v>0.4158</v>
      </c>
      <c r="BU42">
        <v>2.6925500000000002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3.43398</v>
      </c>
      <c r="CB42">
        <v>0.87</v>
      </c>
      <c r="CC42">
        <v>1.57</v>
      </c>
      <c r="CD42">
        <v>1.04</v>
      </c>
      <c r="CE42">
        <v>0.84</v>
      </c>
      <c r="CF42">
        <v>0.16</v>
      </c>
      <c r="CG42">
        <v>3.77</v>
      </c>
      <c r="CH42">
        <v>0.17080000000000001</v>
      </c>
      <c r="CI42">
        <v>7.24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2.25</v>
      </c>
      <c r="CP42">
        <v>0.99528000000000005</v>
      </c>
      <c r="CQ42">
        <v>2.79379</v>
      </c>
      <c r="CR42">
        <v>2.34</v>
      </c>
      <c r="CS42">
        <v>1.6292899999999999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85.961489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76.681799999999996</v>
      </c>
      <c r="G43">
        <v>0</v>
      </c>
      <c r="H43">
        <v>0</v>
      </c>
      <c r="I43">
        <v>93.725999999999999</v>
      </c>
      <c r="J43">
        <v>2.286</v>
      </c>
      <c r="K43">
        <v>687.84215500000005</v>
      </c>
      <c r="L43">
        <v>218.80137500000001</v>
      </c>
      <c r="M43">
        <v>92.92</v>
      </c>
      <c r="N43">
        <v>119.15625</v>
      </c>
      <c r="O43">
        <v>62.395313000000002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44.917999999999999</v>
      </c>
      <c r="X43">
        <v>147.515625</v>
      </c>
      <c r="Y43">
        <v>0</v>
      </c>
      <c r="Z43">
        <v>7.15</v>
      </c>
      <c r="AA43">
        <v>0</v>
      </c>
      <c r="AB43">
        <v>13.602399999999999</v>
      </c>
      <c r="AC43">
        <v>0</v>
      </c>
      <c r="AD43">
        <v>0</v>
      </c>
      <c r="AE43">
        <v>14.619</v>
      </c>
      <c r="AF43">
        <v>0</v>
      </c>
      <c r="AG43">
        <v>44.591200000000001</v>
      </c>
      <c r="AH43">
        <v>19.1492</v>
      </c>
      <c r="AI43">
        <v>0</v>
      </c>
      <c r="AJ43">
        <v>0</v>
      </c>
      <c r="AK43">
        <v>54.441000000000003</v>
      </c>
      <c r="AL43">
        <v>12.782</v>
      </c>
      <c r="AM43">
        <v>16.349423999999999</v>
      </c>
      <c r="AN43">
        <v>0.74441999999999997</v>
      </c>
      <c r="AO43">
        <v>0</v>
      </c>
      <c r="AP43">
        <v>5.5083000000000002</v>
      </c>
      <c r="AQ43">
        <v>48.905999999999999</v>
      </c>
      <c r="AR43">
        <v>34.223999999999997</v>
      </c>
      <c r="AS43">
        <v>10.492559999999999</v>
      </c>
      <c r="AT43">
        <v>14.9968</v>
      </c>
      <c r="AU43">
        <v>0</v>
      </c>
      <c r="AV43">
        <v>16.0016</v>
      </c>
      <c r="AW43">
        <v>0</v>
      </c>
      <c r="AX43">
        <v>2.286</v>
      </c>
      <c r="AY43">
        <v>0</v>
      </c>
      <c r="AZ43">
        <f t="shared" si="0"/>
        <v>85.849215000000001</v>
      </c>
      <c r="BA43">
        <f t="shared" si="1"/>
        <v>2532.4187850000008</v>
      </c>
      <c r="BD43">
        <v>4.2945000000000002</v>
      </c>
      <c r="BE43">
        <v>0</v>
      </c>
      <c r="BF43">
        <v>2.4124E-2</v>
      </c>
      <c r="BG43">
        <v>0</v>
      </c>
      <c r="BH43">
        <v>0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1.64</v>
      </c>
      <c r="BP43">
        <v>2.19</v>
      </c>
      <c r="BQ43">
        <v>3.4642300000000001</v>
      </c>
      <c r="BR43">
        <v>0</v>
      </c>
      <c r="BS43">
        <v>1.64</v>
      </c>
      <c r="BT43">
        <v>0.26040000000000002</v>
      </c>
      <c r="BU43">
        <v>2.6925500000000002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3.43398</v>
      </c>
      <c r="CB43">
        <v>0.97</v>
      </c>
      <c r="CC43">
        <v>1.57</v>
      </c>
      <c r="CD43">
        <v>1.04</v>
      </c>
      <c r="CE43">
        <v>0.84</v>
      </c>
      <c r="CF43">
        <v>0.16</v>
      </c>
      <c r="CG43">
        <v>3.77</v>
      </c>
      <c r="CH43">
        <v>0.154</v>
      </c>
      <c r="CI43">
        <v>7.24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2.25</v>
      </c>
      <c r="CP43">
        <v>0.99528000000000005</v>
      </c>
      <c r="CQ43">
        <v>2.79379</v>
      </c>
      <c r="CR43">
        <v>2.34</v>
      </c>
      <c r="CS43">
        <v>1.6292899999999999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85.849215000000001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76.681799999999996</v>
      </c>
      <c r="G44">
        <v>0</v>
      </c>
      <c r="H44">
        <v>0</v>
      </c>
      <c r="I44">
        <v>93.725999999999999</v>
      </c>
      <c r="J44">
        <v>2.286</v>
      </c>
      <c r="K44">
        <v>687.84215500000005</v>
      </c>
      <c r="L44">
        <v>218.80137500000001</v>
      </c>
      <c r="M44">
        <v>92.92</v>
      </c>
      <c r="N44">
        <v>119.15625</v>
      </c>
      <c r="O44">
        <v>62.395313000000002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44.917999999999999</v>
      </c>
      <c r="X44">
        <v>147.515625</v>
      </c>
      <c r="Y44">
        <v>0</v>
      </c>
      <c r="Z44">
        <v>13.1076</v>
      </c>
      <c r="AA44">
        <v>0</v>
      </c>
      <c r="AB44">
        <v>13.602399999999999</v>
      </c>
      <c r="AC44">
        <v>0</v>
      </c>
      <c r="AD44">
        <v>0</v>
      </c>
      <c r="AE44">
        <v>14.619</v>
      </c>
      <c r="AF44">
        <v>0</v>
      </c>
      <c r="AG44">
        <v>44.591200000000001</v>
      </c>
      <c r="AH44">
        <v>0</v>
      </c>
      <c r="AI44">
        <v>0</v>
      </c>
      <c r="AJ44">
        <v>0</v>
      </c>
      <c r="AK44">
        <v>54.441000000000003</v>
      </c>
      <c r="AL44">
        <v>12.782</v>
      </c>
      <c r="AM44">
        <v>16.349423999999999</v>
      </c>
      <c r="AN44">
        <v>0.74441999999999997</v>
      </c>
      <c r="AO44">
        <v>0</v>
      </c>
      <c r="AP44">
        <v>5.5083000000000002</v>
      </c>
      <c r="AQ44">
        <v>32.603999999999999</v>
      </c>
      <c r="AR44">
        <v>34.223999999999997</v>
      </c>
      <c r="AS44">
        <v>10.492559999999999</v>
      </c>
      <c r="AT44">
        <v>14.9968</v>
      </c>
      <c r="AU44">
        <v>0</v>
      </c>
      <c r="AV44">
        <v>16.0016</v>
      </c>
      <c r="AW44">
        <v>0</v>
      </c>
      <c r="AX44">
        <v>2.286</v>
      </c>
      <c r="AY44">
        <v>0</v>
      </c>
      <c r="AZ44">
        <f t="shared" si="0"/>
        <v>85.594814999999997</v>
      </c>
      <c r="BA44">
        <f t="shared" si="1"/>
        <v>2502.6707850000003</v>
      </c>
      <c r="BD44">
        <v>4.2945000000000002</v>
      </c>
      <c r="BE44">
        <v>0</v>
      </c>
      <c r="BF44">
        <v>2.4124E-2</v>
      </c>
      <c r="BG44">
        <v>0</v>
      </c>
      <c r="BH44">
        <v>0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1.64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2.6925500000000002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3.43398</v>
      </c>
      <c r="CB44">
        <v>1.07</v>
      </c>
      <c r="CC44">
        <v>1.6</v>
      </c>
      <c r="CD44">
        <v>1.07</v>
      </c>
      <c r="CE44">
        <v>0.84</v>
      </c>
      <c r="CF44">
        <v>0.16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2.25</v>
      </c>
      <c r="CP44">
        <v>0.99528000000000005</v>
      </c>
      <c r="CQ44">
        <v>2.79379</v>
      </c>
      <c r="CR44">
        <v>2.34</v>
      </c>
      <c r="CS44">
        <v>1.6292899999999999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85.594814999999997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76.681799999999996</v>
      </c>
      <c r="G45">
        <v>0</v>
      </c>
      <c r="H45">
        <v>0</v>
      </c>
      <c r="I45">
        <v>93.725999999999999</v>
      </c>
      <c r="J45">
        <v>2.286</v>
      </c>
      <c r="K45">
        <v>687.84215500000005</v>
      </c>
      <c r="L45">
        <v>218.80137500000001</v>
      </c>
      <c r="M45">
        <v>92.92</v>
      </c>
      <c r="N45">
        <v>119.15625</v>
      </c>
      <c r="O45">
        <v>62.395313000000002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44.917999999999999</v>
      </c>
      <c r="X45">
        <v>147.515625</v>
      </c>
      <c r="Y45">
        <v>0</v>
      </c>
      <c r="Z45">
        <v>13.1076</v>
      </c>
      <c r="AA45">
        <v>0</v>
      </c>
      <c r="AB45">
        <v>13.602399999999999</v>
      </c>
      <c r="AC45">
        <v>0</v>
      </c>
      <c r="AD45">
        <v>0</v>
      </c>
      <c r="AE45">
        <v>0</v>
      </c>
      <c r="AF45">
        <v>0</v>
      </c>
      <c r="AG45">
        <v>44.591200000000001</v>
      </c>
      <c r="AH45">
        <v>0</v>
      </c>
      <c r="AI45">
        <v>0</v>
      </c>
      <c r="AJ45">
        <v>0</v>
      </c>
      <c r="AK45">
        <v>54.441000000000003</v>
      </c>
      <c r="AL45">
        <v>26.145</v>
      </c>
      <c r="AM45">
        <v>16.349423999999999</v>
      </c>
      <c r="AN45">
        <v>0.74441999999999997</v>
      </c>
      <c r="AO45">
        <v>0</v>
      </c>
      <c r="AP45">
        <v>1.2809999999999999</v>
      </c>
      <c r="AQ45">
        <v>16.302</v>
      </c>
      <c r="AR45">
        <v>13.247999999999999</v>
      </c>
      <c r="AS45">
        <v>10.492559999999999</v>
      </c>
      <c r="AT45">
        <v>14.9968</v>
      </c>
      <c r="AU45">
        <v>0</v>
      </c>
      <c r="AV45">
        <v>16.0016</v>
      </c>
      <c r="AW45">
        <v>0</v>
      </c>
      <c r="AX45">
        <v>2.286</v>
      </c>
      <c r="AY45">
        <v>0</v>
      </c>
      <c r="AZ45">
        <f t="shared" si="0"/>
        <v>85.434814999999986</v>
      </c>
      <c r="BA45">
        <f t="shared" si="1"/>
        <v>2459.7494850000003</v>
      </c>
      <c r="BD45">
        <v>4.2945000000000002</v>
      </c>
      <c r="BE45">
        <v>0</v>
      </c>
      <c r="BF45">
        <v>2.4124E-2</v>
      </c>
      <c r="BG45">
        <v>0</v>
      </c>
      <c r="BH45">
        <v>0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1.64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2.6925500000000002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3.43398</v>
      </c>
      <c r="CB45">
        <v>0.87</v>
      </c>
      <c r="CC45">
        <v>1.6</v>
      </c>
      <c r="CD45">
        <v>1.07</v>
      </c>
      <c r="CE45">
        <v>0.87</v>
      </c>
      <c r="CF45">
        <v>0.17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2.25</v>
      </c>
      <c r="CP45">
        <v>0.99528000000000005</v>
      </c>
      <c r="CQ45">
        <v>2.79379</v>
      </c>
      <c r="CR45">
        <v>2.34</v>
      </c>
      <c r="CS45">
        <v>1.6292899999999999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85.434814999999986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76.681799999999996</v>
      </c>
      <c r="G46">
        <v>0</v>
      </c>
      <c r="H46">
        <v>0</v>
      </c>
      <c r="I46">
        <v>93.725999999999999</v>
      </c>
      <c r="J46">
        <v>2.286</v>
      </c>
      <c r="K46">
        <v>687.84215500000005</v>
      </c>
      <c r="L46">
        <v>218.80137500000001</v>
      </c>
      <c r="M46">
        <v>92.92</v>
      </c>
      <c r="N46">
        <v>119.15625</v>
      </c>
      <c r="O46">
        <v>62.395313000000002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44.917999999999999</v>
      </c>
      <c r="X46">
        <v>147.515625</v>
      </c>
      <c r="Y46">
        <v>0</v>
      </c>
      <c r="Z46">
        <v>13.1076</v>
      </c>
      <c r="AA46">
        <v>0</v>
      </c>
      <c r="AB46">
        <v>13.602399999999999</v>
      </c>
      <c r="AC46">
        <v>0</v>
      </c>
      <c r="AD46">
        <v>0</v>
      </c>
      <c r="AE46">
        <v>0</v>
      </c>
      <c r="AF46">
        <v>0</v>
      </c>
      <c r="AG46">
        <v>44.591200000000001</v>
      </c>
      <c r="AH46">
        <v>0</v>
      </c>
      <c r="AI46">
        <v>0</v>
      </c>
      <c r="AJ46">
        <v>0</v>
      </c>
      <c r="AK46">
        <v>54.441000000000003</v>
      </c>
      <c r="AL46">
        <v>26.145</v>
      </c>
      <c r="AM46">
        <v>16.349423999999999</v>
      </c>
      <c r="AN46">
        <v>0.74441999999999997</v>
      </c>
      <c r="AO46">
        <v>0</v>
      </c>
      <c r="AP46">
        <v>1.2809999999999999</v>
      </c>
      <c r="AQ46">
        <v>16.302</v>
      </c>
      <c r="AR46">
        <v>13.247999999999999</v>
      </c>
      <c r="AS46">
        <v>10.492559999999999</v>
      </c>
      <c r="AT46">
        <v>14.9968</v>
      </c>
      <c r="AU46">
        <v>0</v>
      </c>
      <c r="AV46">
        <v>16.0016</v>
      </c>
      <c r="AW46">
        <v>0</v>
      </c>
      <c r="AX46">
        <v>2.286</v>
      </c>
      <c r="AY46">
        <v>0</v>
      </c>
      <c r="AZ46">
        <f t="shared" si="0"/>
        <v>85.534814999999995</v>
      </c>
      <c r="BA46">
        <f t="shared" si="1"/>
        <v>2459.8494850000002</v>
      </c>
      <c r="BD46">
        <v>4.2945000000000002</v>
      </c>
      <c r="BE46">
        <v>0</v>
      </c>
      <c r="BF46">
        <v>2.4124E-2</v>
      </c>
      <c r="BG46">
        <v>0</v>
      </c>
      <c r="BH46">
        <v>0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1.64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2.6925500000000002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3.43398</v>
      </c>
      <c r="CB46">
        <v>0.97</v>
      </c>
      <c r="CC46">
        <v>1.6</v>
      </c>
      <c r="CD46">
        <v>1.07</v>
      </c>
      <c r="CE46">
        <v>0.87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2.25</v>
      </c>
      <c r="CP46">
        <v>0.99528000000000005</v>
      </c>
      <c r="CQ46">
        <v>2.79379</v>
      </c>
      <c r="CR46">
        <v>2.34</v>
      </c>
      <c r="CS46">
        <v>1.6292899999999999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85.534814999999995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93.725999999999999</v>
      </c>
      <c r="J47">
        <v>2.286</v>
      </c>
      <c r="K47">
        <v>687.84215500000005</v>
      </c>
      <c r="L47">
        <v>218.80137500000001</v>
      </c>
      <c r="M47">
        <v>92.92</v>
      </c>
      <c r="N47">
        <v>119.15625</v>
      </c>
      <c r="O47">
        <v>62.395313000000002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44.917999999999999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44.591200000000001</v>
      </c>
      <c r="AH47">
        <v>0</v>
      </c>
      <c r="AI47">
        <v>0</v>
      </c>
      <c r="AJ47">
        <v>0</v>
      </c>
      <c r="AK47">
        <v>54.441000000000003</v>
      </c>
      <c r="AL47">
        <v>26.145</v>
      </c>
      <c r="AM47">
        <v>16.349423999999999</v>
      </c>
      <c r="AN47">
        <v>0.74441999999999997</v>
      </c>
      <c r="AO47">
        <v>0</v>
      </c>
      <c r="AP47">
        <v>1.7934000000000001</v>
      </c>
      <c r="AQ47">
        <v>0</v>
      </c>
      <c r="AR47">
        <v>13.247999999999999</v>
      </c>
      <c r="AS47">
        <v>10.492559999999999</v>
      </c>
      <c r="AT47">
        <v>14.9968</v>
      </c>
      <c r="AU47">
        <v>0</v>
      </c>
      <c r="AV47">
        <v>16.0016</v>
      </c>
      <c r="AW47">
        <v>0</v>
      </c>
      <c r="AX47">
        <v>2.286</v>
      </c>
      <c r="AY47">
        <v>0</v>
      </c>
      <c r="AZ47">
        <f t="shared" si="0"/>
        <v>83.784814999999995</v>
      </c>
      <c r="BA47">
        <f t="shared" si="1"/>
        <v>2428.7074849999999</v>
      </c>
      <c r="BD47">
        <v>4.2945000000000002</v>
      </c>
      <c r="BE47">
        <v>0</v>
      </c>
      <c r="BF47">
        <v>2.4124E-2</v>
      </c>
      <c r="BG47">
        <v>0</v>
      </c>
      <c r="BH47">
        <v>0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1.63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2.6925500000000002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3.43398</v>
      </c>
      <c r="CB47">
        <v>1.1299999999999999</v>
      </c>
      <c r="CC47">
        <v>1.6</v>
      </c>
      <c r="CD47">
        <v>1.07</v>
      </c>
      <c r="CE47">
        <v>0.87</v>
      </c>
      <c r="CF47">
        <v>0.17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2.25</v>
      </c>
      <c r="CP47">
        <v>0.99528000000000005</v>
      </c>
      <c r="CQ47">
        <v>2.79379</v>
      </c>
      <c r="CR47">
        <v>2.34</v>
      </c>
      <c r="CS47">
        <v>1.6292899999999999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83.784814999999995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93.725999999999999</v>
      </c>
      <c r="J48">
        <v>2.286</v>
      </c>
      <c r="K48">
        <v>687.84215500000005</v>
      </c>
      <c r="L48">
        <v>218.80137500000001</v>
      </c>
      <c r="M48">
        <v>92.92</v>
      </c>
      <c r="N48">
        <v>119.15625</v>
      </c>
      <c r="O48">
        <v>62.395313000000002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44.917999999999999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44.591200000000001</v>
      </c>
      <c r="AH48">
        <v>0</v>
      </c>
      <c r="AI48">
        <v>0</v>
      </c>
      <c r="AJ48">
        <v>0</v>
      </c>
      <c r="AK48">
        <v>54.441000000000003</v>
      </c>
      <c r="AL48">
        <v>26.145</v>
      </c>
      <c r="AM48">
        <v>16.349423999999999</v>
      </c>
      <c r="AN48">
        <v>0.74441999999999997</v>
      </c>
      <c r="AO48">
        <v>0</v>
      </c>
      <c r="AP48">
        <v>1.7934000000000001</v>
      </c>
      <c r="AQ48">
        <v>0</v>
      </c>
      <c r="AR48">
        <v>13.247999999999999</v>
      </c>
      <c r="AS48">
        <v>10.492559999999999</v>
      </c>
      <c r="AT48">
        <v>14.9968</v>
      </c>
      <c r="AU48">
        <v>0</v>
      </c>
      <c r="AV48">
        <v>16.0016</v>
      </c>
      <c r="AW48">
        <v>0</v>
      </c>
      <c r="AX48">
        <v>2.286</v>
      </c>
      <c r="AY48">
        <v>0</v>
      </c>
      <c r="AZ48">
        <f t="shared" si="0"/>
        <v>83.934815</v>
      </c>
      <c r="BA48">
        <f t="shared" si="1"/>
        <v>2428.857485</v>
      </c>
      <c r="BD48">
        <v>4.2945000000000002</v>
      </c>
      <c r="BE48">
        <v>0</v>
      </c>
      <c r="BF48">
        <v>2.4124E-2</v>
      </c>
      <c r="BG48">
        <v>0</v>
      </c>
      <c r="BH48">
        <v>0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1.63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2.6925500000000002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3.43398</v>
      </c>
      <c r="CB48">
        <v>1.28</v>
      </c>
      <c r="CC48">
        <v>1.6</v>
      </c>
      <c r="CD48">
        <v>1.07</v>
      </c>
      <c r="CE48">
        <v>0.87</v>
      </c>
      <c r="CF48">
        <v>0.17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2.25</v>
      </c>
      <c r="CP48">
        <v>0.99528000000000005</v>
      </c>
      <c r="CQ48">
        <v>2.79379</v>
      </c>
      <c r="CR48">
        <v>2.34</v>
      </c>
      <c r="CS48">
        <v>1.6292899999999999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83.934815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93.725999999999999</v>
      </c>
      <c r="J49">
        <v>2.286</v>
      </c>
      <c r="K49">
        <v>687.84215500000005</v>
      </c>
      <c r="L49">
        <v>218.80137500000001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44.917999999999999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44.591200000000001</v>
      </c>
      <c r="AH49">
        <v>0</v>
      </c>
      <c r="AI49">
        <v>0</v>
      </c>
      <c r="AJ49">
        <v>0</v>
      </c>
      <c r="AK49">
        <v>54.441000000000003</v>
      </c>
      <c r="AL49">
        <v>66.814999999999998</v>
      </c>
      <c r="AM49">
        <v>16.349423999999999</v>
      </c>
      <c r="AN49">
        <v>0.74441999999999997</v>
      </c>
      <c r="AO49">
        <v>0</v>
      </c>
      <c r="AP49">
        <v>1.7934000000000001</v>
      </c>
      <c r="AQ49">
        <v>0</v>
      </c>
      <c r="AR49">
        <v>13.247999999999999</v>
      </c>
      <c r="AS49">
        <v>12.1068</v>
      </c>
      <c r="AT49">
        <v>14.9968</v>
      </c>
      <c r="AU49">
        <v>0</v>
      </c>
      <c r="AV49">
        <v>16.0016</v>
      </c>
      <c r="AW49">
        <v>0</v>
      </c>
      <c r="AX49">
        <v>2.286</v>
      </c>
      <c r="AY49">
        <v>0</v>
      </c>
      <c r="AZ49">
        <f t="shared" si="0"/>
        <v>83.934814999999986</v>
      </c>
      <c r="BA49">
        <f t="shared" si="1"/>
        <v>2473.0037249999996</v>
      </c>
      <c r="BD49">
        <v>4.2945000000000002</v>
      </c>
      <c r="BE49">
        <v>0</v>
      </c>
      <c r="BF49">
        <v>2.4124E-2</v>
      </c>
      <c r="BG49">
        <v>0</v>
      </c>
      <c r="BH49">
        <v>0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1.63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2.6925500000000002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3.43398</v>
      </c>
      <c r="CB49">
        <v>1.4</v>
      </c>
      <c r="CC49">
        <v>1.48</v>
      </c>
      <c r="CD49">
        <v>1.07</v>
      </c>
      <c r="CE49">
        <v>0.87</v>
      </c>
      <c r="CF49">
        <v>0.17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2.25</v>
      </c>
      <c r="CP49">
        <v>0.99528000000000005</v>
      </c>
      <c r="CQ49">
        <v>2.79379</v>
      </c>
      <c r="CR49">
        <v>2.34</v>
      </c>
      <c r="CS49">
        <v>1.6292899999999999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83.934814999999986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93.725999999999999</v>
      </c>
      <c r="J50">
        <v>2.286</v>
      </c>
      <c r="K50">
        <v>687.84215500000005</v>
      </c>
      <c r="L50">
        <v>218.80137500000001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44.917999999999999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44.591200000000001</v>
      </c>
      <c r="AH50">
        <v>0</v>
      </c>
      <c r="AI50">
        <v>0</v>
      </c>
      <c r="AJ50">
        <v>0</v>
      </c>
      <c r="AK50">
        <v>54.441000000000003</v>
      </c>
      <c r="AL50">
        <v>66.814999999999998</v>
      </c>
      <c r="AM50">
        <v>16.349423999999999</v>
      </c>
      <c r="AN50">
        <v>0.74441999999999997</v>
      </c>
      <c r="AO50">
        <v>0</v>
      </c>
      <c r="AP50">
        <v>1.7934000000000001</v>
      </c>
      <c r="AQ50">
        <v>0</v>
      </c>
      <c r="AR50">
        <v>13.247999999999999</v>
      </c>
      <c r="AS50">
        <v>12.1068</v>
      </c>
      <c r="AT50">
        <v>14.9968</v>
      </c>
      <c r="AU50">
        <v>0</v>
      </c>
      <c r="AV50">
        <v>16.0016</v>
      </c>
      <c r="AW50">
        <v>0</v>
      </c>
      <c r="AX50">
        <v>2.286</v>
      </c>
      <c r="AY50">
        <v>0</v>
      </c>
      <c r="AZ50">
        <f t="shared" si="0"/>
        <v>84.085134999999994</v>
      </c>
      <c r="BA50">
        <f t="shared" si="1"/>
        <v>2473.1540449999993</v>
      </c>
      <c r="BD50">
        <v>4.2945000000000002</v>
      </c>
      <c r="BE50">
        <v>0</v>
      </c>
      <c r="BF50">
        <v>2.4124E-2</v>
      </c>
      <c r="BG50">
        <v>0</v>
      </c>
      <c r="BH50">
        <v>0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2.128E-2</v>
      </c>
      <c r="BO50">
        <v>1.63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2.6925500000000002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3.43398</v>
      </c>
      <c r="CB50">
        <v>1.55</v>
      </c>
      <c r="CC50">
        <v>1.48</v>
      </c>
      <c r="CD50">
        <v>1.07</v>
      </c>
      <c r="CE50">
        <v>0.87</v>
      </c>
      <c r="CF50">
        <v>0.17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2.25</v>
      </c>
      <c r="CP50">
        <v>0.99528000000000005</v>
      </c>
      <c r="CQ50">
        <v>2.79379</v>
      </c>
      <c r="CR50">
        <v>2.34</v>
      </c>
      <c r="CS50">
        <v>1.6292899999999999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84.085134999999994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96.012</v>
      </c>
      <c r="J51">
        <v>2.286</v>
      </c>
      <c r="K51">
        <v>687.84215500000005</v>
      </c>
      <c r="L51">
        <v>218.80137500000001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44.917999999999999</v>
      </c>
      <c r="X51">
        <v>137.05185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44.591200000000001</v>
      </c>
      <c r="AH51">
        <v>0</v>
      </c>
      <c r="AI51">
        <v>0</v>
      </c>
      <c r="AJ51">
        <v>0</v>
      </c>
      <c r="AK51">
        <v>54.441000000000003</v>
      </c>
      <c r="AL51">
        <v>66.814999999999998</v>
      </c>
      <c r="AM51">
        <v>16.349423999999999</v>
      </c>
      <c r="AN51">
        <v>0.74441999999999997</v>
      </c>
      <c r="AO51">
        <v>0</v>
      </c>
      <c r="AP51">
        <v>1.7934000000000001</v>
      </c>
      <c r="AQ51">
        <v>0</v>
      </c>
      <c r="AR51">
        <v>11.04</v>
      </c>
      <c r="AS51">
        <v>12.1068</v>
      </c>
      <c r="AT51">
        <v>14.9968</v>
      </c>
      <c r="AU51">
        <v>0</v>
      </c>
      <c r="AV51">
        <v>16.0016</v>
      </c>
      <c r="AW51">
        <v>0</v>
      </c>
      <c r="AX51">
        <v>0</v>
      </c>
      <c r="AY51">
        <v>0</v>
      </c>
      <c r="AZ51">
        <f t="shared" si="0"/>
        <v>84.255134999999996</v>
      </c>
      <c r="BA51">
        <f t="shared" si="1"/>
        <v>2460.6522699999991</v>
      </c>
      <c r="BD51">
        <v>4.2945000000000002</v>
      </c>
      <c r="BE51">
        <v>0</v>
      </c>
      <c r="BF51">
        <v>2.4124E-2</v>
      </c>
      <c r="BG51">
        <v>0</v>
      </c>
      <c r="BH51">
        <v>0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2.128E-2</v>
      </c>
      <c r="BO51">
        <v>1.6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2.6925500000000002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3.43398</v>
      </c>
      <c r="CB51">
        <v>1.71</v>
      </c>
      <c r="CC51">
        <v>1.48</v>
      </c>
      <c r="CD51">
        <v>1.08</v>
      </c>
      <c r="CE51">
        <v>0.9</v>
      </c>
      <c r="CF51">
        <v>0.17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2.25</v>
      </c>
      <c r="CP51">
        <v>0.99528000000000005</v>
      </c>
      <c r="CQ51">
        <v>2.79379</v>
      </c>
      <c r="CR51">
        <v>2.34</v>
      </c>
      <c r="CS51">
        <v>1.6292899999999999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84.255134999999996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96.012</v>
      </c>
      <c r="J52">
        <v>2.286</v>
      </c>
      <c r="K52">
        <v>687.84215500000005</v>
      </c>
      <c r="L52">
        <v>218.80137500000001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44.917999999999999</v>
      </c>
      <c r="X52">
        <v>137.05185</v>
      </c>
      <c r="Y52">
        <v>0</v>
      </c>
      <c r="Z52">
        <v>7.15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44.591200000000001</v>
      </c>
      <c r="AH52">
        <v>0</v>
      </c>
      <c r="AI52">
        <v>0</v>
      </c>
      <c r="AJ52">
        <v>0</v>
      </c>
      <c r="AK52">
        <v>54.441000000000003</v>
      </c>
      <c r="AL52">
        <v>39.508000000000003</v>
      </c>
      <c r="AM52">
        <v>16.349423999999999</v>
      </c>
      <c r="AN52">
        <v>0.74441999999999997</v>
      </c>
      <c r="AO52">
        <v>0</v>
      </c>
      <c r="AP52">
        <v>1.7934000000000001</v>
      </c>
      <c r="AQ52">
        <v>0</v>
      </c>
      <c r="AR52">
        <v>11.04</v>
      </c>
      <c r="AS52">
        <v>12.1068</v>
      </c>
      <c r="AT52">
        <v>14.9968</v>
      </c>
      <c r="AU52">
        <v>0</v>
      </c>
      <c r="AV52">
        <v>16.0016</v>
      </c>
      <c r="AW52">
        <v>0</v>
      </c>
      <c r="AX52">
        <v>0</v>
      </c>
      <c r="AY52">
        <v>0</v>
      </c>
      <c r="AZ52">
        <f t="shared" si="0"/>
        <v>84.405134999999987</v>
      </c>
      <c r="BA52">
        <f t="shared" si="1"/>
        <v>2427.5376699999993</v>
      </c>
      <c r="BD52">
        <v>4.2945000000000002</v>
      </c>
      <c r="BE52">
        <v>0</v>
      </c>
      <c r="BF52">
        <v>2.4124E-2</v>
      </c>
      <c r="BG52">
        <v>0</v>
      </c>
      <c r="BH52">
        <v>0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2.128E-2</v>
      </c>
      <c r="BO52">
        <v>1.6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2.6925500000000002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3.43398</v>
      </c>
      <c r="CB52">
        <v>1.86</v>
      </c>
      <c r="CC52">
        <v>1.48</v>
      </c>
      <c r="CD52">
        <v>1.08</v>
      </c>
      <c r="CE52">
        <v>0.9</v>
      </c>
      <c r="CF52">
        <v>0.17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2.25</v>
      </c>
      <c r="CP52">
        <v>0.99528000000000005</v>
      </c>
      <c r="CQ52">
        <v>2.79379</v>
      </c>
      <c r="CR52">
        <v>2.34</v>
      </c>
      <c r="CS52">
        <v>1.6292899999999999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84.405134999999987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96.012</v>
      </c>
      <c r="J53">
        <v>2.286</v>
      </c>
      <c r="K53">
        <v>687.84215500000005</v>
      </c>
      <c r="L53">
        <v>218.80137500000001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44.917999999999999</v>
      </c>
      <c r="X53">
        <v>137.05185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44.591200000000001</v>
      </c>
      <c r="AH53">
        <v>0</v>
      </c>
      <c r="AI53">
        <v>0</v>
      </c>
      <c r="AJ53">
        <v>0</v>
      </c>
      <c r="AK53">
        <v>54.441000000000003</v>
      </c>
      <c r="AL53">
        <v>39.508000000000003</v>
      </c>
      <c r="AM53">
        <v>16.349423999999999</v>
      </c>
      <c r="AN53">
        <v>0.74441999999999997</v>
      </c>
      <c r="AO53">
        <v>0</v>
      </c>
      <c r="AP53">
        <v>1.7934000000000001</v>
      </c>
      <c r="AQ53">
        <v>0</v>
      </c>
      <c r="AR53">
        <v>15.456</v>
      </c>
      <c r="AS53">
        <v>16.142399999999999</v>
      </c>
      <c r="AT53">
        <v>14.9968</v>
      </c>
      <c r="AU53">
        <v>0</v>
      </c>
      <c r="AV53">
        <v>16.0016</v>
      </c>
      <c r="AW53">
        <v>0</v>
      </c>
      <c r="AX53">
        <v>0</v>
      </c>
      <c r="AY53">
        <v>0</v>
      </c>
      <c r="AZ53">
        <f t="shared" si="0"/>
        <v>84.474814999999992</v>
      </c>
      <c r="BA53">
        <f t="shared" si="1"/>
        <v>2435.4627499999997</v>
      </c>
      <c r="BD53">
        <v>4.2945000000000002</v>
      </c>
      <c r="BE53">
        <v>0</v>
      </c>
      <c r="BF53">
        <v>2.4124E-2</v>
      </c>
      <c r="BG53">
        <v>0</v>
      </c>
      <c r="BH53">
        <v>0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1.6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2.6925500000000002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3.43398</v>
      </c>
      <c r="CB53">
        <v>1.93</v>
      </c>
      <c r="CC53">
        <v>1.48</v>
      </c>
      <c r="CD53">
        <v>1.08</v>
      </c>
      <c r="CE53">
        <v>0.9</v>
      </c>
      <c r="CF53">
        <v>0.17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2.25</v>
      </c>
      <c r="CP53">
        <v>0.99528000000000005</v>
      </c>
      <c r="CQ53">
        <v>2.79379</v>
      </c>
      <c r="CR53">
        <v>2.34</v>
      </c>
      <c r="CS53">
        <v>1.6292899999999999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84.474814999999992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96.012</v>
      </c>
      <c r="J54">
        <v>2.286</v>
      </c>
      <c r="K54">
        <v>687.84215500000005</v>
      </c>
      <c r="L54">
        <v>218.80137500000001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44.917999999999999</v>
      </c>
      <c r="X54">
        <v>137.05185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44.591200000000001</v>
      </c>
      <c r="AH54">
        <v>0</v>
      </c>
      <c r="AI54">
        <v>0</v>
      </c>
      <c r="AJ54">
        <v>0</v>
      </c>
      <c r="AK54">
        <v>54.441000000000003</v>
      </c>
      <c r="AL54">
        <v>39.508000000000003</v>
      </c>
      <c r="AM54">
        <v>16.349423999999999</v>
      </c>
      <c r="AN54">
        <v>0.74441999999999997</v>
      </c>
      <c r="AO54">
        <v>0</v>
      </c>
      <c r="AP54">
        <v>1.7934000000000001</v>
      </c>
      <c r="AQ54">
        <v>0</v>
      </c>
      <c r="AR54">
        <v>15.456</v>
      </c>
      <c r="AS54">
        <v>16.142399999999999</v>
      </c>
      <c r="AT54">
        <v>14.9968</v>
      </c>
      <c r="AU54">
        <v>0</v>
      </c>
      <c r="AV54">
        <v>16.0016</v>
      </c>
      <c r="AW54">
        <v>0</v>
      </c>
      <c r="AX54">
        <v>0</v>
      </c>
      <c r="AY54">
        <v>0</v>
      </c>
      <c r="AZ54">
        <f t="shared" si="0"/>
        <v>84.41481499999999</v>
      </c>
      <c r="BA54">
        <f t="shared" si="1"/>
        <v>2435.4027499999997</v>
      </c>
      <c r="BD54">
        <v>4.2945000000000002</v>
      </c>
      <c r="BE54">
        <v>0</v>
      </c>
      <c r="BF54">
        <v>2.4124E-2</v>
      </c>
      <c r="BG54">
        <v>0</v>
      </c>
      <c r="BH54">
        <v>0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1.6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2.6925500000000002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3.43398</v>
      </c>
      <c r="CB54">
        <v>1.93</v>
      </c>
      <c r="CC54">
        <v>1.44</v>
      </c>
      <c r="CD54">
        <v>1.06</v>
      </c>
      <c r="CE54">
        <v>0.9</v>
      </c>
      <c r="CF54">
        <v>0.17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2.25</v>
      </c>
      <c r="CP54">
        <v>0.99528000000000005</v>
      </c>
      <c r="CQ54">
        <v>2.79379</v>
      </c>
      <c r="CR54">
        <v>2.34</v>
      </c>
      <c r="CS54">
        <v>1.6292899999999999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84.41481499999999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96.012</v>
      </c>
      <c r="J55">
        <v>2.286</v>
      </c>
      <c r="K55">
        <v>687.84215500000005</v>
      </c>
      <c r="L55">
        <v>218.80137500000001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44.917999999999999</v>
      </c>
      <c r="X55">
        <v>137.05185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8.4328000000000003</v>
      </c>
      <c r="AG55">
        <v>44.591200000000001</v>
      </c>
      <c r="AH55">
        <v>0</v>
      </c>
      <c r="AI55">
        <v>0</v>
      </c>
      <c r="AJ55">
        <v>0</v>
      </c>
      <c r="AK55">
        <v>54.441000000000003</v>
      </c>
      <c r="AL55">
        <v>26.145</v>
      </c>
      <c r="AM55">
        <v>16.349423999999999</v>
      </c>
      <c r="AN55">
        <v>0.74441999999999997</v>
      </c>
      <c r="AO55">
        <v>0</v>
      </c>
      <c r="AP55">
        <v>1.7934000000000001</v>
      </c>
      <c r="AQ55">
        <v>0</v>
      </c>
      <c r="AR55">
        <v>15.456</v>
      </c>
      <c r="AS55">
        <v>16.142399999999999</v>
      </c>
      <c r="AT55">
        <v>14.9968</v>
      </c>
      <c r="AU55">
        <v>0</v>
      </c>
      <c r="AV55">
        <v>16.0016</v>
      </c>
      <c r="AW55">
        <v>0</v>
      </c>
      <c r="AX55">
        <v>1.143</v>
      </c>
      <c r="AY55">
        <v>0</v>
      </c>
      <c r="AZ55">
        <f t="shared" si="0"/>
        <v>83.354815000000002</v>
      </c>
      <c r="BA55">
        <f t="shared" si="1"/>
        <v>2430.55555</v>
      </c>
      <c r="BD55">
        <v>4.2945000000000002</v>
      </c>
      <c r="BE55">
        <v>0</v>
      </c>
      <c r="BF55">
        <v>2.4124E-2</v>
      </c>
      <c r="BG55">
        <v>0</v>
      </c>
      <c r="BH55">
        <v>0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1.58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2.6925500000000002</v>
      </c>
      <c r="BV55">
        <v>1.342031</v>
      </c>
      <c r="BW55">
        <v>8.4</v>
      </c>
      <c r="BX55">
        <v>4.2584999999999997</v>
      </c>
      <c r="BY55">
        <v>0.26</v>
      </c>
      <c r="BZ55">
        <v>1.9378120000000001</v>
      </c>
      <c r="CA55">
        <v>3.43398</v>
      </c>
      <c r="CB55">
        <v>1.93</v>
      </c>
      <c r="CC55">
        <v>1.44</v>
      </c>
      <c r="CD55">
        <v>1.06</v>
      </c>
      <c r="CE55">
        <v>0.9</v>
      </c>
      <c r="CF55">
        <v>0.17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2.25</v>
      </c>
      <c r="CP55">
        <v>0.99528000000000005</v>
      </c>
      <c r="CQ55">
        <v>2.79379</v>
      </c>
      <c r="CR55">
        <v>2.34</v>
      </c>
      <c r="CS55">
        <v>1.6292899999999999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83.354815000000002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96.012</v>
      </c>
      <c r="J56">
        <v>2.286</v>
      </c>
      <c r="K56">
        <v>687.84215500000005</v>
      </c>
      <c r="L56">
        <v>218.80137500000001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44.917999999999999</v>
      </c>
      <c r="X56">
        <v>137.05185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8.4328000000000003</v>
      </c>
      <c r="AG56">
        <v>44.591200000000001</v>
      </c>
      <c r="AH56">
        <v>0</v>
      </c>
      <c r="AI56">
        <v>0</v>
      </c>
      <c r="AJ56">
        <v>0</v>
      </c>
      <c r="AK56">
        <v>54.441000000000003</v>
      </c>
      <c r="AL56">
        <v>26.145</v>
      </c>
      <c r="AM56">
        <v>16.349423999999999</v>
      </c>
      <c r="AN56">
        <v>0.74441999999999997</v>
      </c>
      <c r="AO56">
        <v>0</v>
      </c>
      <c r="AP56">
        <v>1.7934000000000001</v>
      </c>
      <c r="AQ56">
        <v>0</v>
      </c>
      <c r="AR56">
        <v>15.456</v>
      </c>
      <c r="AS56">
        <v>16.142399999999999</v>
      </c>
      <c r="AT56">
        <v>14.9968</v>
      </c>
      <c r="AU56">
        <v>0</v>
      </c>
      <c r="AV56">
        <v>16.0016</v>
      </c>
      <c r="AW56">
        <v>0</v>
      </c>
      <c r="AX56">
        <v>1.143</v>
      </c>
      <c r="AY56">
        <v>0</v>
      </c>
      <c r="AZ56">
        <f t="shared" si="0"/>
        <v>83.354815000000002</v>
      </c>
      <c r="BA56">
        <f t="shared" si="1"/>
        <v>2430.55555</v>
      </c>
      <c r="BD56">
        <v>4.2945000000000002</v>
      </c>
      <c r="BE56">
        <v>0</v>
      </c>
      <c r="BF56">
        <v>2.4124E-2</v>
      </c>
      <c r="BG56">
        <v>0</v>
      </c>
      <c r="BH56">
        <v>0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1.58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2.6925500000000002</v>
      </c>
      <c r="BV56">
        <v>1.342031</v>
      </c>
      <c r="BW56">
        <v>8.4</v>
      </c>
      <c r="BX56">
        <v>4.2584999999999997</v>
      </c>
      <c r="BY56">
        <v>0.26</v>
      </c>
      <c r="BZ56">
        <v>1.9378120000000001</v>
      </c>
      <c r="CA56">
        <v>3.43398</v>
      </c>
      <c r="CB56">
        <v>1.93</v>
      </c>
      <c r="CC56">
        <v>1.44</v>
      </c>
      <c r="CD56">
        <v>1.06</v>
      </c>
      <c r="CE56">
        <v>0.9</v>
      </c>
      <c r="CF56">
        <v>0.17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2.25</v>
      </c>
      <c r="CP56">
        <v>0.99528000000000005</v>
      </c>
      <c r="CQ56">
        <v>2.79379</v>
      </c>
      <c r="CR56">
        <v>2.34</v>
      </c>
      <c r="CS56">
        <v>1.6292899999999999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83.354815000000002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90.296999999999997</v>
      </c>
      <c r="J57">
        <v>8.0009999999999994</v>
      </c>
      <c r="K57">
        <v>687.84215500000005</v>
      </c>
      <c r="L57">
        <v>218.80137500000001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44.917999999999999</v>
      </c>
      <c r="X57">
        <v>147.48939999999999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8.4328000000000003</v>
      </c>
      <c r="AG57">
        <v>44.591200000000001</v>
      </c>
      <c r="AH57">
        <v>0</v>
      </c>
      <c r="AI57">
        <v>0</v>
      </c>
      <c r="AJ57">
        <v>0</v>
      </c>
      <c r="AK57">
        <v>54.441000000000003</v>
      </c>
      <c r="AL57">
        <v>26.145</v>
      </c>
      <c r="AM57">
        <v>16.349423999999999</v>
      </c>
      <c r="AN57">
        <v>0.74441999999999997</v>
      </c>
      <c r="AO57">
        <v>0</v>
      </c>
      <c r="AP57">
        <v>1.7934000000000001</v>
      </c>
      <c r="AQ57">
        <v>0</v>
      </c>
      <c r="AR57">
        <v>15.456</v>
      </c>
      <c r="AS57">
        <v>16.142399999999999</v>
      </c>
      <c r="AT57">
        <v>14.9968</v>
      </c>
      <c r="AU57">
        <v>0</v>
      </c>
      <c r="AV57">
        <v>16.0016</v>
      </c>
      <c r="AW57">
        <v>0</v>
      </c>
      <c r="AX57">
        <v>0</v>
      </c>
      <c r="AY57">
        <v>0</v>
      </c>
      <c r="AZ57">
        <f t="shared" si="0"/>
        <v>83.344814999999997</v>
      </c>
      <c r="BA57">
        <f t="shared" si="1"/>
        <v>2439.8400999999999</v>
      </c>
      <c r="BD57">
        <v>4.2945000000000002</v>
      </c>
      <c r="BE57">
        <v>0</v>
      </c>
      <c r="BF57">
        <v>2.4124E-2</v>
      </c>
      <c r="BG57">
        <v>0</v>
      </c>
      <c r="BH57">
        <v>0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1.58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2.6925500000000002</v>
      </c>
      <c r="BV57">
        <v>1.342031</v>
      </c>
      <c r="BW57">
        <v>8.4</v>
      </c>
      <c r="BX57">
        <v>4.2584999999999997</v>
      </c>
      <c r="BY57">
        <v>0.26</v>
      </c>
      <c r="BZ57">
        <v>1.9378120000000001</v>
      </c>
      <c r="CA57">
        <v>3.43398</v>
      </c>
      <c r="CB57">
        <v>1.93</v>
      </c>
      <c r="CC57">
        <v>1.44</v>
      </c>
      <c r="CD57">
        <v>1.06</v>
      </c>
      <c r="CE57">
        <v>0.9</v>
      </c>
      <c r="CF57">
        <v>0.16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2.25</v>
      </c>
      <c r="CP57">
        <v>0.99528000000000005</v>
      </c>
      <c r="CQ57">
        <v>2.79379</v>
      </c>
      <c r="CR57">
        <v>2.34</v>
      </c>
      <c r="CS57">
        <v>1.6292899999999999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83.344814999999997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90.296999999999997</v>
      </c>
      <c r="J58">
        <v>8.0009999999999994</v>
      </c>
      <c r="K58">
        <v>687.84215500000005</v>
      </c>
      <c r="L58">
        <v>218.80137500000001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44.917999999999999</v>
      </c>
      <c r="X58">
        <v>147.48939999999999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8.4328000000000003</v>
      </c>
      <c r="AG58">
        <v>44.591200000000001</v>
      </c>
      <c r="AH58">
        <v>0</v>
      </c>
      <c r="AI58">
        <v>0</v>
      </c>
      <c r="AJ58">
        <v>0</v>
      </c>
      <c r="AK58">
        <v>54.441000000000003</v>
      </c>
      <c r="AL58">
        <v>26.145</v>
      </c>
      <c r="AM58">
        <v>16.349423999999999</v>
      </c>
      <c r="AN58">
        <v>0.74441999999999997</v>
      </c>
      <c r="AO58">
        <v>0</v>
      </c>
      <c r="AP58">
        <v>1.7934000000000001</v>
      </c>
      <c r="AQ58">
        <v>0</v>
      </c>
      <c r="AR58">
        <v>15.456</v>
      </c>
      <c r="AS58">
        <v>16.142399999999999</v>
      </c>
      <c r="AT58">
        <v>14.9968</v>
      </c>
      <c r="AU58">
        <v>0</v>
      </c>
      <c r="AV58">
        <v>16.0016</v>
      </c>
      <c r="AW58">
        <v>0</v>
      </c>
      <c r="AX58">
        <v>0</v>
      </c>
      <c r="AY58">
        <v>0</v>
      </c>
      <c r="AZ58">
        <f t="shared" si="0"/>
        <v>83.344814999999997</v>
      </c>
      <c r="BA58">
        <f t="shared" si="1"/>
        <v>2439.8400999999999</v>
      </c>
      <c r="BD58">
        <v>4.2945000000000002</v>
      </c>
      <c r="BE58">
        <v>0</v>
      </c>
      <c r="BF58">
        <v>2.4124E-2</v>
      </c>
      <c r="BG58">
        <v>0</v>
      </c>
      <c r="BH58">
        <v>0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1.58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2.6925500000000002</v>
      </c>
      <c r="BV58">
        <v>1.342031</v>
      </c>
      <c r="BW58">
        <v>8.4</v>
      </c>
      <c r="BX58">
        <v>4.2584999999999997</v>
      </c>
      <c r="BY58">
        <v>0.26</v>
      </c>
      <c r="BZ58">
        <v>1.9378120000000001</v>
      </c>
      <c r="CA58">
        <v>3.43398</v>
      </c>
      <c r="CB58">
        <v>1.93</v>
      </c>
      <c r="CC58">
        <v>1.44</v>
      </c>
      <c r="CD58">
        <v>1.06</v>
      </c>
      <c r="CE58">
        <v>0.9</v>
      </c>
      <c r="CF58">
        <v>0.16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2.25</v>
      </c>
      <c r="CP58">
        <v>0.99528000000000005</v>
      </c>
      <c r="CQ58">
        <v>2.79379</v>
      </c>
      <c r="CR58">
        <v>2.34</v>
      </c>
      <c r="CS58">
        <v>1.6292899999999999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83.344814999999997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90.296999999999997</v>
      </c>
      <c r="J59">
        <v>8.0009999999999994</v>
      </c>
      <c r="K59">
        <v>687.84215500000005</v>
      </c>
      <c r="L59">
        <v>218.80137500000001</v>
      </c>
      <c r="M59">
        <v>92.92</v>
      </c>
      <c r="N59">
        <v>119.15625</v>
      </c>
      <c r="O59">
        <v>62.395313000000002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44.917999999999999</v>
      </c>
      <c r="X59">
        <v>147.48939999999999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8.4328000000000003</v>
      </c>
      <c r="AG59">
        <v>44.591200000000001</v>
      </c>
      <c r="AH59">
        <v>0</v>
      </c>
      <c r="AI59">
        <v>0</v>
      </c>
      <c r="AJ59">
        <v>0</v>
      </c>
      <c r="AK59">
        <v>54.441000000000003</v>
      </c>
      <c r="AL59">
        <v>26.145</v>
      </c>
      <c r="AM59">
        <v>16.349423999999999</v>
      </c>
      <c r="AN59">
        <v>0.74441999999999997</v>
      </c>
      <c r="AO59">
        <v>0</v>
      </c>
      <c r="AP59">
        <v>1.7934000000000001</v>
      </c>
      <c r="AQ59">
        <v>0</v>
      </c>
      <c r="AR59">
        <v>15.456</v>
      </c>
      <c r="AS59">
        <v>16.142399999999999</v>
      </c>
      <c r="AT59">
        <v>14.9968</v>
      </c>
      <c r="AU59">
        <v>0</v>
      </c>
      <c r="AV59">
        <v>16.0016</v>
      </c>
      <c r="AW59">
        <v>0</v>
      </c>
      <c r="AX59">
        <v>0</v>
      </c>
      <c r="AY59">
        <v>0</v>
      </c>
      <c r="AZ59">
        <f t="shared" si="0"/>
        <v>83.394814999999994</v>
      </c>
      <c r="BA59">
        <f t="shared" si="1"/>
        <v>2439.8901000000001</v>
      </c>
      <c r="BD59">
        <v>4.2945000000000002</v>
      </c>
      <c r="BE59">
        <v>0</v>
      </c>
      <c r="BF59">
        <v>2.4124E-2</v>
      </c>
      <c r="BG59">
        <v>0</v>
      </c>
      <c r="BH59">
        <v>0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1.28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2.6925500000000002</v>
      </c>
      <c r="BV59">
        <v>1.342031</v>
      </c>
      <c r="BW59">
        <v>8.7799999999999994</v>
      </c>
      <c r="BX59">
        <v>4.2584999999999997</v>
      </c>
      <c r="BY59">
        <v>0.26</v>
      </c>
      <c r="BZ59">
        <v>1.9378120000000001</v>
      </c>
      <c r="CA59">
        <v>3.43398</v>
      </c>
      <c r="CB59">
        <v>1.93</v>
      </c>
      <c r="CC59">
        <v>1.44</v>
      </c>
      <c r="CD59">
        <v>1.06</v>
      </c>
      <c r="CE59">
        <v>0.87</v>
      </c>
      <c r="CF59">
        <v>0.16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2.25</v>
      </c>
      <c r="CP59">
        <v>0.99528000000000005</v>
      </c>
      <c r="CQ59">
        <v>2.79379</v>
      </c>
      <c r="CR59">
        <v>2.34</v>
      </c>
      <c r="CS59">
        <v>1.6292899999999999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83.394814999999994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90.296999999999997</v>
      </c>
      <c r="J60">
        <v>8.0009999999999994</v>
      </c>
      <c r="K60">
        <v>687.84215500000005</v>
      </c>
      <c r="L60">
        <v>218.80137500000001</v>
      </c>
      <c r="M60">
        <v>92.92</v>
      </c>
      <c r="N60">
        <v>119.15625</v>
      </c>
      <c r="O60">
        <v>62.395313000000002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44.917999999999999</v>
      </c>
      <c r="X60">
        <v>147.48939999999999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8.4328000000000003</v>
      </c>
      <c r="AG60">
        <v>44.591200000000001</v>
      </c>
      <c r="AH60">
        <v>0</v>
      </c>
      <c r="AI60">
        <v>0</v>
      </c>
      <c r="AJ60">
        <v>0</v>
      </c>
      <c r="AK60">
        <v>54.441000000000003</v>
      </c>
      <c r="AL60">
        <v>26.145</v>
      </c>
      <c r="AM60">
        <v>16.349423999999999</v>
      </c>
      <c r="AN60">
        <v>0.74441999999999997</v>
      </c>
      <c r="AO60">
        <v>0</v>
      </c>
      <c r="AP60">
        <v>1.7934000000000001</v>
      </c>
      <c r="AQ60">
        <v>0</v>
      </c>
      <c r="AR60">
        <v>15.456</v>
      </c>
      <c r="AS60">
        <v>16.142399999999999</v>
      </c>
      <c r="AT60">
        <v>14.9968</v>
      </c>
      <c r="AU60">
        <v>0</v>
      </c>
      <c r="AV60">
        <v>16.0016</v>
      </c>
      <c r="AW60">
        <v>0</v>
      </c>
      <c r="AX60">
        <v>0</v>
      </c>
      <c r="AY60">
        <v>0</v>
      </c>
      <c r="AZ60">
        <f t="shared" si="0"/>
        <v>83.814814999999996</v>
      </c>
      <c r="BA60">
        <f t="shared" si="1"/>
        <v>2440.3101000000001</v>
      </c>
      <c r="BD60">
        <v>4.2945000000000002</v>
      </c>
      <c r="BE60">
        <v>0</v>
      </c>
      <c r="BF60">
        <v>2.4124E-2</v>
      </c>
      <c r="BG60">
        <v>0</v>
      </c>
      <c r="BH60">
        <v>0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1.33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2.6925500000000002</v>
      </c>
      <c r="BV60">
        <v>1.342031</v>
      </c>
      <c r="BW60">
        <v>9.15</v>
      </c>
      <c r="BX60">
        <v>4.2584999999999997</v>
      </c>
      <c r="BY60">
        <v>0.26</v>
      </c>
      <c r="BZ60">
        <v>1.9378120000000001</v>
      </c>
      <c r="CA60">
        <v>3.43398</v>
      </c>
      <c r="CB60">
        <v>1.93</v>
      </c>
      <c r="CC60">
        <v>1.44</v>
      </c>
      <c r="CD60">
        <v>1.06</v>
      </c>
      <c r="CE60">
        <v>0.87</v>
      </c>
      <c r="CF60">
        <v>0.16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2.25</v>
      </c>
      <c r="CP60">
        <v>0.99528000000000005</v>
      </c>
      <c r="CQ60">
        <v>2.79379</v>
      </c>
      <c r="CR60">
        <v>2.34</v>
      </c>
      <c r="CS60">
        <v>1.6292899999999999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83.814814999999996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90.296999999999997</v>
      </c>
      <c r="J61">
        <v>8.0009999999999994</v>
      </c>
      <c r="K61">
        <v>687.84215500000005</v>
      </c>
      <c r="L61">
        <v>218.80137500000001</v>
      </c>
      <c r="M61">
        <v>92.92</v>
      </c>
      <c r="N61">
        <v>119.15625</v>
      </c>
      <c r="O61">
        <v>62.395313000000002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44.917999999999999</v>
      </c>
      <c r="X61">
        <v>147.48939999999999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8.4328000000000003</v>
      </c>
      <c r="AG61">
        <v>44.591200000000001</v>
      </c>
      <c r="AH61">
        <v>0</v>
      </c>
      <c r="AI61">
        <v>0</v>
      </c>
      <c r="AJ61">
        <v>0</v>
      </c>
      <c r="AK61">
        <v>54.441000000000003</v>
      </c>
      <c r="AL61">
        <v>26.145</v>
      </c>
      <c r="AM61">
        <v>16.349423999999999</v>
      </c>
      <c r="AN61">
        <v>0.74441999999999997</v>
      </c>
      <c r="AO61">
        <v>0</v>
      </c>
      <c r="AP61">
        <v>1.7934000000000001</v>
      </c>
      <c r="AQ61">
        <v>0</v>
      </c>
      <c r="AR61">
        <v>34.223999999999997</v>
      </c>
      <c r="AS61">
        <v>21.523199999999999</v>
      </c>
      <c r="AT61">
        <v>14.9968</v>
      </c>
      <c r="AU61">
        <v>0</v>
      </c>
      <c r="AV61">
        <v>16.0016</v>
      </c>
      <c r="AW61">
        <v>0</v>
      </c>
      <c r="AX61">
        <v>0</v>
      </c>
      <c r="AY61">
        <v>0</v>
      </c>
      <c r="AZ61">
        <f t="shared" si="0"/>
        <v>84.394814999999994</v>
      </c>
      <c r="BA61">
        <f t="shared" si="1"/>
        <v>2465.0389</v>
      </c>
      <c r="BD61">
        <v>4.2945000000000002</v>
      </c>
      <c r="BE61">
        <v>0</v>
      </c>
      <c r="BF61">
        <v>2.4124E-2</v>
      </c>
      <c r="BG61">
        <v>0</v>
      </c>
      <c r="BH61">
        <v>0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1.62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2.6925500000000002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3.43398</v>
      </c>
      <c r="CB61">
        <v>1.93</v>
      </c>
      <c r="CC61">
        <v>1.44</v>
      </c>
      <c r="CD61">
        <v>1.06</v>
      </c>
      <c r="CE61">
        <v>0.87</v>
      </c>
      <c r="CF61">
        <v>0.16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2.25</v>
      </c>
      <c r="CP61">
        <v>0.99528000000000005</v>
      </c>
      <c r="CQ61">
        <v>2.79379</v>
      </c>
      <c r="CR61">
        <v>2.34</v>
      </c>
      <c r="CS61">
        <v>1.6292899999999999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84.394814999999994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90.296999999999997</v>
      </c>
      <c r="J62">
        <v>8.0009999999999994</v>
      </c>
      <c r="K62">
        <v>687.84215500000005</v>
      </c>
      <c r="L62">
        <v>218.80137500000001</v>
      </c>
      <c r="M62">
        <v>92.92</v>
      </c>
      <c r="N62">
        <v>119.15625</v>
      </c>
      <c r="O62">
        <v>62.395313000000002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44.917999999999999</v>
      </c>
      <c r="X62">
        <v>147.48939999999999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8.4328000000000003</v>
      </c>
      <c r="AG62">
        <v>44.591200000000001</v>
      </c>
      <c r="AH62">
        <v>0</v>
      </c>
      <c r="AI62">
        <v>0</v>
      </c>
      <c r="AJ62">
        <v>0</v>
      </c>
      <c r="AK62">
        <v>54.441000000000003</v>
      </c>
      <c r="AL62">
        <v>26.145</v>
      </c>
      <c r="AM62">
        <v>16.349423999999999</v>
      </c>
      <c r="AN62">
        <v>0.74441999999999997</v>
      </c>
      <c r="AO62">
        <v>0</v>
      </c>
      <c r="AP62">
        <v>1.7934000000000001</v>
      </c>
      <c r="AQ62">
        <v>0</v>
      </c>
      <c r="AR62">
        <v>34.223999999999997</v>
      </c>
      <c r="AS62">
        <v>21.523199999999999</v>
      </c>
      <c r="AT62">
        <v>14.9968</v>
      </c>
      <c r="AU62">
        <v>0</v>
      </c>
      <c r="AV62">
        <v>16.0016</v>
      </c>
      <c r="AW62">
        <v>0</v>
      </c>
      <c r="AX62">
        <v>0</v>
      </c>
      <c r="AY62">
        <v>0</v>
      </c>
      <c r="AZ62">
        <f t="shared" si="0"/>
        <v>84.344814999999983</v>
      </c>
      <c r="BA62">
        <f t="shared" si="1"/>
        <v>2464.9888999999998</v>
      </c>
      <c r="BD62">
        <v>4.2945000000000002</v>
      </c>
      <c r="BE62">
        <v>0</v>
      </c>
      <c r="BF62">
        <v>2.4124E-2</v>
      </c>
      <c r="BG62">
        <v>0</v>
      </c>
      <c r="BH62">
        <v>0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1.62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2.6925500000000002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3.43398</v>
      </c>
      <c r="CB62">
        <v>1.93</v>
      </c>
      <c r="CC62">
        <v>1.41</v>
      </c>
      <c r="CD62">
        <v>1.04</v>
      </c>
      <c r="CE62">
        <v>0.87</v>
      </c>
      <c r="CF62">
        <v>0.16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2.25</v>
      </c>
      <c r="CP62">
        <v>0.99528000000000005</v>
      </c>
      <c r="CQ62">
        <v>2.79379</v>
      </c>
      <c r="CR62">
        <v>2.34</v>
      </c>
      <c r="CS62">
        <v>1.6292899999999999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84.344814999999983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90.296999999999997</v>
      </c>
      <c r="J63">
        <v>8.0009999999999994</v>
      </c>
      <c r="K63">
        <v>687.84215500000005</v>
      </c>
      <c r="L63">
        <v>218.80137500000001</v>
      </c>
      <c r="M63">
        <v>92.92</v>
      </c>
      <c r="N63">
        <v>119.15625</v>
      </c>
      <c r="O63">
        <v>62.395313000000002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44.917999999999999</v>
      </c>
      <c r="X63">
        <v>147.48939999999999</v>
      </c>
      <c r="Y63">
        <v>0</v>
      </c>
      <c r="Z63">
        <v>1.1000000000000001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8.4328000000000003</v>
      </c>
      <c r="AG63">
        <v>44.591200000000001</v>
      </c>
      <c r="AH63">
        <v>0</v>
      </c>
      <c r="AI63">
        <v>0</v>
      </c>
      <c r="AJ63">
        <v>0</v>
      </c>
      <c r="AK63">
        <v>54.441000000000003</v>
      </c>
      <c r="AL63">
        <v>12.782</v>
      </c>
      <c r="AM63">
        <v>16.349423999999999</v>
      </c>
      <c r="AN63">
        <v>0.74441999999999997</v>
      </c>
      <c r="AO63">
        <v>0</v>
      </c>
      <c r="AP63">
        <v>1.7934000000000001</v>
      </c>
      <c r="AQ63">
        <v>0</v>
      </c>
      <c r="AR63">
        <v>15.456</v>
      </c>
      <c r="AS63">
        <v>21.523199999999999</v>
      </c>
      <c r="AT63">
        <v>14.9968</v>
      </c>
      <c r="AU63">
        <v>0</v>
      </c>
      <c r="AV63">
        <v>16.0016</v>
      </c>
      <c r="AW63">
        <v>0</v>
      </c>
      <c r="AX63">
        <v>0</v>
      </c>
      <c r="AY63">
        <v>0</v>
      </c>
      <c r="AZ63">
        <f t="shared" si="0"/>
        <v>84.344814999999983</v>
      </c>
      <c r="BA63">
        <f t="shared" si="1"/>
        <v>2427.4040999999997</v>
      </c>
      <c r="BD63">
        <v>4.2945000000000002</v>
      </c>
      <c r="BE63">
        <v>0</v>
      </c>
      <c r="BF63">
        <v>2.4124E-2</v>
      </c>
      <c r="BG63">
        <v>0</v>
      </c>
      <c r="BH63">
        <v>0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1.62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2.6925500000000002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3.43398</v>
      </c>
      <c r="CB63">
        <v>1.93</v>
      </c>
      <c r="CC63">
        <v>1.41</v>
      </c>
      <c r="CD63">
        <v>1.04</v>
      </c>
      <c r="CE63">
        <v>0.87</v>
      </c>
      <c r="CF63">
        <v>0.16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2.25</v>
      </c>
      <c r="CP63">
        <v>0.99528000000000005</v>
      </c>
      <c r="CQ63">
        <v>2.79379</v>
      </c>
      <c r="CR63">
        <v>2.34</v>
      </c>
      <c r="CS63">
        <v>1.6292899999999999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84.344814999999983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90.296999999999997</v>
      </c>
      <c r="J64">
        <v>8.0009999999999994</v>
      </c>
      <c r="K64">
        <v>687.84215500000005</v>
      </c>
      <c r="L64">
        <v>218.80137500000001</v>
      </c>
      <c r="M64">
        <v>92.92</v>
      </c>
      <c r="N64">
        <v>119.15625</v>
      </c>
      <c r="O64">
        <v>62.395313000000002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44.917999999999999</v>
      </c>
      <c r="X64">
        <v>147.48939999999999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8.4328000000000003</v>
      </c>
      <c r="AG64">
        <v>44.591200000000001</v>
      </c>
      <c r="AH64">
        <v>0</v>
      </c>
      <c r="AI64">
        <v>0</v>
      </c>
      <c r="AJ64">
        <v>0</v>
      </c>
      <c r="AK64">
        <v>54.441000000000003</v>
      </c>
      <c r="AL64">
        <v>12.782</v>
      </c>
      <c r="AM64">
        <v>16.349423999999999</v>
      </c>
      <c r="AN64">
        <v>0.74441999999999997</v>
      </c>
      <c r="AO64">
        <v>0</v>
      </c>
      <c r="AP64">
        <v>1.7934000000000001</v>
      </c>
      <c r="AQ64">
        <v>0</v>
      </c>
      <c r="AR64">
        <v>15.456</v>
      </c>
      <c r="AS64">
        <v>21.523199999999999</v>
      </c>
      <c r="AT64">
        <v>14.9968</v>
      </c>
      <c r="AU64">
        <v>0</v>
      </c>
      <c r="AV64">
        <v>16.0016</v>
      </c>
      <c r="AW64">
        <v>0</v>
      </c>
      <c r="AX64">
        <v>0</v>
      </c>
      <c r="AY64">
        <v>0</v>
      </c>
      <c r="AZ64">
        <f t="shared" si="0"/>
        <v>84.644814999999994</v>
      </c>
      <c r="BA64">
        <f t="shared" si="1"/>
        <v>2426.6041</v>
      </c>
      <c r="BD64">
        <v>4.2945000000000002</v>
      </c>
      <c r="BE64">
        <v>0</v>
      </c>
      <c r="BF64">
        <v>2.4124E-2</v>
      </c>
      <c r="BG64">
        <v>0</v>
      </c>
      <c r="BH64">
        <v>0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1.62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2.6925500000000002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3.43398</v>
      </c>
      <c r="CB64">
        <v>1.93</v>
      </c>
      <c r="CC64">
        <v>1.41</v>
      </c>
      <c r="CD64">
        <v>1.04</v>
      </c>
      <c r="CE64">
        <v>1.17</v>
      </c>
      <c r="CF64">
        <v>0.16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2.25</v>
      </c>
      <c r="CP64">
        <v>0.99528000000000005</v>
      </c>
      <c r="CQ64">
        <v>2.79379</v>
      </c>
      <c r="CR64">
        <v>2.34</v>
      </c>
      <c r="CS64">
        <v>1.6292899999999999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84.644814999999994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88.582499999999996</v>
      </c>
      <c r="J65">
        <v>8.0009999999999994</v>
      </c>
      <c r="K65">
        <v>687.84215500000005</v>
      </c>
      <c r="L65">
        <v>218.80137500000001</v>
      </c>
      <c r="M65">
        <v>92.92</v>
      </c>
      <c r="N65">
        <v>119.15625</v>
      </c>
      <c r="O65">
        <v>62.395313000000002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45.221499999999999</v>
      </c>
      <c r="X65">
        <v>147.48939999999999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8.4328000000000003</v>
      </c>
      <c r="AG65">
        <v>44.591200000000001</v>
      </c>
      <c r="AH65">
        <v>0</v>
      </c>
      <c r="AI65">
        <v>0</v>
      </c>
      <c r="AJ65">
        <v>0</v>
      </c>
      <c r="AK65">
        <v>54.441000000000003</v>
      </c>
      <c r="AL65">
        <v>12.782</v>
      </c>
      <c r="AM65">
        <v>16.349423999999999</v>
      </c>
      <c r="AN65">
        <v>0.74441999999999997</v>
      </c>
      <c r="AO65">
        <v>0</v>
      </c>
      <c r="AP65">
        <v>1.7934000000000001</v>
      </c>
      <c r="AQ65">
        <v>0</v>
      </c>
      <c r="AR65">
        <v>16.559999999999999</v>
      </c>
      <c r="AS65">
        <v>21.523199999999999</v>
      </c>
      <c r="AT65">
        <v>14.9968</v>
      </c>
      <c r="AU65">
        <v>0</v>
      </c>
      <c r="AV65">
        <v>16.0016</v>
      </c>
      <c r="AW65">
        <v>0</v>
      </c>
      <c r="AX65">
        <v>1.7144999999999999</v>
      </c>
      <c r="AY65">
        <v>0</v>
      </c>
      <c r="AZ65">
        <f t="shared" si="0"/>
        <v>84.544814999999986</v>
      </c>
      <c r="BA65">
        <f t="shared" si="1"/>
        <v>2427.9116000000004</v>
      </c>
      <c r="BD65">
        <v>4.2945000000000002</v>
      </c>
      <c r="BE65">
        <v>0</v>
      </c>
      <c r="BF65">
        <v>2.4124E-2</v>
      </c>
      <c r="BG65">
        <v>0</v>
      </c>
      <c r="BH65">
        <v>0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1.62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2.6925500000000002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3.43398</v>
      </c>
      <c r="CB65">
        <v>1.93</v>
      </c>
      <c r="CC65">
        <v>1.41</v>
      </c>
      <c r="CD65">
        <v>1.04</v>
      </c>
      <c r="CE65">
        <v>1.07</v>
      </c>
      <c r="CF65">
        <v>0.16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2.25</v>
      </c>
      <c r="CP65">
        <v>0.99528000000000005</v>
      </c>
      <c r="CQ65">
        <v>2.79379</v>
      </c>
      <c r="CR65">
        <v>2.34</v>
      </c>
      <c r="CS65">
        <v>1.6292899999999999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84.544814999999986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88.582499999999996</v>
      </c>
      <c r="J66">
        <v>8.0009999999999994</v>
      </c>
      <c r="K66">
        <v>687.84215500000005</v>
      </c>
      <c r="L66">
        <v>218.80137500000001</v>
      </c>
      <c r="M66">
        <v>92.92</v>
      </c>
      <c r="N66">
        <v>119.15625</v>
      </c>
      <c r="O66">
        <v>62.395313000000002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45.221499999999999</v>
      </c>
      <c r="X66">
        <v>147.48939999999999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5.3159999999999998</v>
      </c>
      <c r="AF66">
        <v>8.4328000000000003</v>
      </c>
      <c r="AG66">
        <v>44.591200000000001</v>
      </c>
      <c r="AH66">
        <v>0</v>
      </c>
      <c r="AI66">
        <v>0</v>
      </c>
      <c r="AJ66">
        <v>0</v>
      </c>
      <c r="AK66">
        <v>54.441000000000003</v>
      </c>
      <c r="AL66">
        <v>12.782</v>
      </c>
      <c r="AM66">
        <v>16.349423999999999</v>
      </c>
      <c r="AN66">
        <v>0.74441999999999997</v>
      </c>
      <c r="AO66">
        <v>0</v>
      </c>
      <c r="AP66">
        <v>1.7934000000000001</v>
      </c>
      <c r="AQ66">
        <v>5.742</v>
      </c>
      <c r="AR66">
        <v>16.559999999999999</v>
      </c>
      <c r="AS66">
        <v>21.523199999999999</v>
      </c>
      <c r="AT66">
        <v>14.9968</v>
      </c>
      <c r="AU66">
        <v>0</v>
      </c>
      <c r="AV66">
        <v>16.0016</v>
      </c>
      <c r="AW66">
        <v>0</v>
      </c>
      <c r="AX66">
        <v>1.7144999999999999</v>
      </c>
      <c r="AY66">
        <v>0</v>
      </c>
      <c r="AZ66">
        <f t="shared" si="0"/>
        <v>84.604814999999988</v>
      </c>
      <c r="BA66">
        <f t="shared" si="1"/>
        <v>2439.0296000000003</v>
      </c>
      <c r="BD66">
        <v>4.2945000000000002</v>
      </c>
      <c r="BE66">
        <v>0</v>
      </c>
      <c r="BF66">
        <v>2.4124E-2</v>
      </c>
      <c r="BG66">
        <v>0</v>
      </c>
      <c r="BH66">
        <v>0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1.62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2.6925500000000002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3.43398</v>
      </c>
      <c r="CB66">
        <v>1.93</v>
      </c>
      <c r="CC66">
        <v>1.41</v>
      </c>
      <c r="CD66">
        <v>1.04</v>
      </c>
      <c r="CE66">
        <v>1.1299999999999999</v>
      </c>
      <c r="CF66">
        <v>0.16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2.25</v>
      </c>
      <c r="CP66">
        <v>0.99528000000000005</v>
      </c>
      <c r="CQ66">
        <v>2.79379</v>
      </c>
      <c r="CR66">
        <v>2.34</v>
      </c>
      <c r="CS66">
        <v>1.6292899999999999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84.604814999999988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88.582499999999996</v>
      </c>
      <c r="J67">
        <v>8.0009999999999994</v>
      </c>
      <c r="K67">
        <v>687.84215500000005</v>
      </c>
      <c r="L67">
        <v>218.80137500000001</v>
      </c>
      <c r="M67">
        <v>92.92</v>
      </c>
      <c r="N67">
        <v>119.15625</v>
      </c>
      <c r="O67">
        <v>62.395313000000002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45.221499999999999</v>
      </c>
      <c r="X67">
        <v>147.48939999999999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17.011199999999999</v>
      </c>
      <c r="AF67">
        <v>16.865600000000001</v>
      </c>
      <c r="AG67">
        <v>44.591200000000001</v>
      </c>
      <c r="AH67">
        <v>2.931</v>
      </c>
      <c r="AI67">
        <v>0</v>
      </c>
      <c r="AJ67">
        <v>0</v>
      </c>
      <c r="AK67">
        <v>54.441000000000003</v>
      </c>
      <c r="AL67">
        <v>12.782</v>
      </c>
      <c r="AM67">
        <v>16.349423999999999</v>
      </c>
      <c r="AN67">
        <v>0.74441999999999997</v>
      </c>
      <c r="AO67">
        <v>0</v>
      </c>
      <c r="AP67">
        <v>0.89670000000000005</v>
      </c>
      <c r="AQ67">
        <v>16.302</v>
      </c>
      <c r="AR67">
        <v>16.559999999999999</v>
      </c>
      <c r="AS67">
        <v>21.523199999999999</v>
      </c>
      <c r="AT67">
        <v>14.9968</v>
      </c>
      <c r="AU67">
        <v>0</v>
      </c>
      <c r="AV67">
        <v>16.0016</v>
      </c>
      <c r="AW67">
        <v>0</v>
      </c>
      <c r="AX67">
        <v>1.7144999999999999</v>
      </c>
      <c r="AY67">
        <v>0</v>
      </c>
      <c r="AZ67">
        <f t="shared" si="0"/>
        <v>83.277214999999984</v>
      </c>
      <c r="BA67">
        <f t="shared" si="1"/>
        <v>2470.4243000000001</v>
      </c>
      <c r="BD67">
        <v>4.2945000000000002</v>
      </c>
      <c r="BE67">
        <v>0</v>
      </c>
      <c r="BF67">
        <v>2.4124E-2</v>
      </c>
      <c r="BG67">
        <v>0</v>
      </c>
      <c r="BH67">
        <v>0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1.62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2.6925500000000002</v>
      </c>
      <c r="BV67">
        <v>1.342031</v>
      </c>
      <c r="BW67">
        <v>8.15</v>
      </c>
      <c r="BX67">
        <v>4.2584999999999997</v>
      </c>
      <c r="BY67">
        <v>0.26</v>
      </c>
      <c r="BZ67">
        <v>1.9378120000000001</v>
      </c>
      <c r="CA67">
        <v>3.43398</v>
      </c>
      <c r="CB67">
        <v>1.93</v>
      </c>
      <c r="CC67">
        <v>1.41</v>
      </c>
      <c r="CD67">
        <v>1.04</v>
      </c>
      <c r="CE67">
        <v>1.07</v>
      </c>
      <c r="CF67">
        <v>0.16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2.25</v>
      </c>
      <c r="CP67">
        <v>0.99528000000000005</v>
      </c>
      <c r="CQ67">
        <v>2.79379</v>
      </c>
      <c r="CR67">
        <v>2.34</v>
      </c>
      <c r="CS67">
        <v>1.6292899999999999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83.277214999999984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88.582499999999996</v>
      </c>
      <c r="J68">
        <v>8.0009999999999994</v>
      </c>
      <c r="K68">
        <v>687.84215500000005</v>
      </c>
      <c r="L68">
        <v>218.80137500000001</v>
      </c>
      <c r="M68">
        <v>92.92</v>
      </c>
      <c r="N68">
        <v>119.15625</v>
      </c>
      <c r="O68">
        <v>62.395313000000002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45.221499999999999</v>
      </c>
      <c r="X68">
        <v>147.48939999999999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34.022399999999998</v>
      </c>
      <c r="AF68">
        <v>16.865600000000001</v>
      </c>
      <c r="AG68">
        <v>44.591200000000001</v>
      </c>
      <c r="AH68">
        <v>20.516999999999999</v>
      </c>
      <c r="AI68">
        <v>0</v>
      </c>
      <c r="AJ68">
        <v>0</v>
      </c>
      <c r="AK68">
        <v>54.441000000000003</v>
      </c>
      <c r="AL68">
        <v>12.782</v>
      </c>
      <c r="AM68">
        <v>16.349423999999999</v>
      </c>
      <c r="AN68">
        <v>0.74441999999999997</v>
      </c>
      <c r="AO68">
        <v>0</v>
      </c>
      <c r="AP68">
        <v>0.89670000000000005</v>
      </c>
      <c r="AQ68">
        <v>32.603999999999999</v>
      </c>
      <c r="AR68">
        <v>16.559999999999999</v>
      </c>
      <c r="AS68">
        <v>21.523199999999999</v>
      </c>
      <c r="AT68">
        <v>14.9968</v>
      </c>
      <c r="AU68">
        <v>0</v>
      </c>
      <c r="AV68">
        <v>16.0016</v>
      </c>
      <c r="AW68">
        <v>0</v>
      </c>
      <c r="AX68">
        <v>1.7144999999999999</v>
      </c>
      <c r="AY68">
        <v>0</v>
      </c>
      <c r="AZ68">
        <f t="shared" ref="AZ68:AZ98" si="3">DJ68</f>
        <v>83.420014999999992</v>
      </c>
      <c r="BA68">
        <f t="shared" ref="BA68:BA98" si="4">SUM(B68:AZ68)</f>
        <v>2521.4662999999996</v>
      </c>
      <c r="BD68">
        <v>4.2945000000000002</v>
      </c>
      <c r="BE68">
        <v>0</v>
      </c>
      <c r="BF68">
        <v>2.4124E-2</v>
      </c>
      <c r="BG68">
        <v>0</v>
      </c>
      <c r="BH68">
        <v>0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1.62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2.6925500000000002</v>
      </c>
      <c r="BV68">
        <v>1.342031</v>
      </c>
      <c r="BW68">
        <v>8.15</v>
      </c>
      <c r="BX68">
        <v>4.2584999999999997</v>
      </c>
      <c r="BY68">
        <v>0.26</v>
      </c>
      <c r="BZ68">
        <v>1.9378120000000001</v>
      </c>
      <c r="CA68">
        <v>3.43398</v>
      </c>
      <c r="CB68">
        <v>1.93</v>
      </c>
      <c r="CC68">
        <v>1.41</v>
      </c>
      <c r="CD68">
        <v>1.04</v>
      </c>
      <c r="CE68">
        <v>1.07</v>
      </c>
      <c r="CF68">
        <v>0.16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2.25</v>
      </c>
      <c r="CP68">
        <v>0.99528000000000005</v>
      </c>
      <c r="CQ68">
        <v>2.79379</v>
      </c>
      <c r="CR68">
        <v>2.34</v>
      </c>
      <c r="CS68">
        <v>1.6292899999999999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83.420014999999992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88.582499999999996</v>
      </c>
      <c r="J69">
        <v>8.0009999999999994</v>
      </c>
      <c r="K69">
        <v>687.84215500000005</v>
      </c>
      <c r="L69">
        <v>218.80137500000001</v>
      </c>
      <c r="M69">
        <v>92.92</v>
      </c>
      <c r="N69">
        <v>119.15625</v>
      </c>
      <c r="O69">
        <v>62.395313000000002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45.524999999999999</v>
      </c>
      <c r="X69">
        <v>135.00630000000001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34.022399999999998</v>
      </c>
      <c r="AF69">
        <v>16.865600000000001</v>
      </c>
      <c r="AG69">
        <v>44.591200000000001</v>
      </c>
      <c r="AH69">
        <v>48.263800000000003</v>
      </c>
      <c r="AI69">
        <v>0</v>
      </c>
      <c r="AJ69">
        <v>0</v>
      </c>
      <c r="AK69">
        <v>54.441000000000003</v>
      </c>
      <c r="AL69">
        <v>12.782</v>
      </c>
      <c r="AM69">
        <v>16.349423999999999</v>
      </c>
      <c r="AN69">
        <v>0.74441999999999997</v>
      </c>
      <c r="AO69">
        <v>0</v>
      </c>
      <c r="AP69">
        <v>0.89670000000000005</v>
      </c>
      <c r="AQ69">
        <v>32.603999999999999</v>
      </c>
      <c r="AR69">
        <v>16.559999999999999</v>
      </c>
      <c r="AS69">
        <v>21.523199999999999</v>
      </c>
      <c r="AT69">
        <v>14.9968</v>
      </c>
      <c r="AU69">
        <v>0</v>
      </c>
      <c r="AV69">
        <v>16.0016</v>
      </c>
      <c r="AW69">
        <v>0</v>
      </c>
      <c r="AX69">
        <v>1.7144999999999999</v>
      </c>
      <c r="AY69">
        <v>0</v>
      </c>
      <c r="AZ69">
        <f t="shared" si="3"/>
        <v>83.581215</v>
      </c>
      <c r="BA69">
        <f t="shared" si="4"/>
        <v>2537.1947</v>
      </c>
      <c r="BD69">
        <v>4.2945000000000002</v>
      </c>
      <c r="BE69">
        <v>0</v>
      </c>
      <c r="BF69">
        <v>2.4124E-2</v>
      </c>
      <c r="BG69">
        <v>0</v>
      </c>
      <c r="BH69">
        <v>0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1.62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2.6925500000000002</v>
      </c>
      <c r="BV69">
        <v>1.342031</v>
      </c>
      <c r="BW69">
        <v>8.15</v>
      </c>
      <c r="BX69">
        <v>4.2584999999999997</v>
      </c>
      <c r="BY69">
        <v>0.26</v>
      </c>
      <c r="BZ69">
        <v>1.9378120000000001</v>
      </c>
      <c r="CA69">
        <v>3.43398</v>
      </c>
      <c r="CB69">
        <v>1.93</v>
      </c>
      <c r="CC69">
        <v>1.35</v>
      </c>
      <c r="CD69">
        <v>1.04</v>
      </c>
      <c r="CE69">
        <v>1.07</v>
      </c>
      <c r="CF69">
        <v>0.16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2.25</v>
      </c>
      <c r="CP69">
        <v>0.99528000000000005</v>
      </c>
      <c r="CQ69">
        <v>2.79379</v>
      </c>
      <c r="CR69">
        <v>2.34</v>
      </c>
      <c r="CS69">
        <v>1.6292899999999999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83.581215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88.582499999999996</v>
      </c>
      <c r="J70">
        <v>8.0009999999999994</v>
      </c>
      <c r="K70">
        <v>687.84215500000005</v>
      </c>
      <c r="L70">
        <v>218.80137500000001</v>
      </c>
      <c r="M70">
        <v>92.92</v>
      </c>
      <c r="N70">
        <v>119.15625</v>
      </c>
      <c r="O70">
        <v>62.395313000000002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45.524999999999999</v>
      </c>
      <c r="X70">
        <v>135.00630000000001</v>
      </c>
      <c r="Y70">
        <v>0</v>
      </c>
      <c r="Z70">
        <v>1.1000000000000001</v>
      </c>
      <c r="AA70">
        <v>0</v>
      </c>
      <c r="AB70">
        <v>0</v>
      </c>
      <c r="AC70">
        <v>1.58328</v>
      </c>
      <c r="AD70">
        <v>0</v>
      </c>
      <c r="AE70">
        <v>34.022399999999998</v>
      </c>
      <c r="AF70">
        <v>16.865600000000001</v>
      </c>
      <c r="AG70">
        <v>44.591200000000001</v>
      </c>
      <c r="AH70">
        <v>72.395700000000005</v>
      </c>
      <c r="AI70">
        <v>0</v>
      </c>
      <c r="AJ70">
        <v>0</v>
      </c>
      <c r="AK70">
        <v>54.441000000000003</v>
      </c>
      <c r="AL70">
        <v>12.782</v>
      </c>
      <c r="AM70">
        <v>16.349423999999999</v>
      </c>
      <c r="AN70">
        <v>0.74441999999999997</v>
      </c>
      <c r="AO70">
        <v>0</v>
      </c>
      <c r="AP70">
        <v>0.89670000000000005</v>
      </c>
      <c r="AQ70">
        <v>48.905999999999999</v>
      </c>
      <c r="AR70">
        <v>16.559999999999999</v>
      </c>
      <c r="AS70">
        <v>21.523199999999999</v>
      </c>
      <c r="AT70">
        <v>14.9968</v>
      </c>
      <c r="AU70">
        <v>0</v>
      </c>
      <c r="AV70">
        <v>16.0016</v>
      </c>
      <c r="AW70">
        <v>0</v>
      </c>
      <c r="AX70">
        <v>1.7144999999999999</v>
      </c>
      <c r="AY70">
        <v>0</v>
      </c>
      <c r="AZ70">
        <f t="shared" si="3"/>
        <v>83.834414999999993</v>
      </c>
      <c r="BA70">
        <f t="shared" si="4"/>
        <v>2580.5650799999994</v>
      </c>
      <c r="BD70">
        <v>4.2945000000000002</v>
      </c>
      <c r="BE70">
        <v>0</v>
      </c>
      <c r="BF70">
        <v>2.4124E-2</v>
      </c>
      <c r="BG70">
        <v>0</v>
      </c>
      <c r="BH70">
        <v>0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1.62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2.6925500000000002</v>
      </c>
      <c r="BV70">
        <v>1.342031</v>
      </c>
      <c r="BW70">
        <v>8.15</v>
      </c>
      <c r="BX70">
        <v>4.2584999999999997</v>
      </c>
      <c r="BY70">
        <v>0.26</v>
      </c>
      <c r="BZ70">
        <v>1.9378120000000001</v>
      </c>
      <c r="CA70">
        <v>3.43398</v>
      </c>
      <c r="CB70">
        <v>1.93</v>
      </c>
      <c r="CC70">
        <v>1.35</v>
      </c>
      <c r="CD70">
        <v>1.04</v>
      </c>
      <c r="CE70">
        <v>1.1299999999999999</v>
      </c>
      <c r="CF70">
        <v>0.16</v>
      </c>
      <c r="CG70">
        <v>3.77</v>
      </c>
      <c r="CH70">
        <v>0.5796</v>
      </c>
      <c r="CI70">
        <v>5.34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2.25</v>
      </c>
      <c r="CP70">
        <v>0.99528000000000005</v>
      </c>
      <c r="CQ70">
        <v>2.79379</v>
      </c>
      <c r="CR70">
        <v>2.34</v>
      </c>
      <c r="CS70">
        <v>1.6292899999999999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83.834414999999993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88.582499999999996</v>
      </c>
      <c r="J71">
        <v>8.0009999999999994</v>
      </c>
      <c r="K71">
        <v>687.84215500000005</v>
      </c>
      <c r="L71">
        <v>218.80137500000001</v>
      </c>
      <c r="M71">
        <v>92.92</v>
      </c>
      <c r="N71">
        <v>119.15625</v>
      </c>
      <c r="O71">
        <v>62.395313000000002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45.524999999999999</v>
      </c>
      <c r="X71">
        <v>135.00630000000001</v>
      </c>
      <c r="Y71">
        <v>0</v>
      </c>
      <c r="Z71">
        <v>6.5537999999999998</v>
      </c>
      <c r="AA71">
        <v>3.7919999999999998</v>
      </c>
      <c r="AB71">
        <v>3.47</v>
      </c>
      <c r="AC71">
        <v>10.02744</v>
      </c>
      <c r="AD71">
        <v>8.202</v>
      </c>
      <c r="AE71">
        <v>34.022399999999998</v>
      </c>
      <c r="AF71">
        <v>16.865600000000001</v>
      </c>
      <c r="AG71">
        <v>44.591200000000001</v>
      </c>
      <c r="AH71">
        <v>72.395700000000005</v>
      </c>
      <c r="AI71">
        <v>0</v>
      </c>
      <c r="AJ71">
        <v>0</v>
      </c>
      <c r="AK71">
        <v>54.441000000000003</v>
      </c>
      <c r="AL71">
        <v>12.782</v>
      </c>
      <c r="AM71">
        <v>16.349423999999999</v>
      </c>
      <c r="AN71">
        <v>0.74441999999999997</v>
      </c>
      <c r="AO71">
        <v>0</v>
      </c>
      <c r="AP71">
        <v>0.89670000000000005</v>
      </c>
      <c r="AQ71">
        <v>48.905999999999999</v>
      </c>
      <c r="AR71">
        <v>37.536000000000001</v>
      </c>
      <c r="AS71">
        <v>16.142399999999999</v>
      </c>
      <c r="AT71">
        <v>14.9968</v>
      </c>
      <c r="AU71">
        <v>0</v>
      </c>
      <c r="AV71">
        <v>16.0016</v>
      </c>
      <c r="AW71">
        <v>0</v>
      </c>
      <c r="AX71">
        <v>1.7144999999999999</v>
      </c>
      <c r="AY71">
        <v>0</v>
      </c>
      <c r="AZ71">
        <f t="shared" si="3"/>
        <v>84.036614999999998</v>
      </c>
      <c r="BA71">
        <f t="shared" si="4"/>
        <v>2625.72444</v>
      </c>
      <c r="BD71">
        <v>4.2945000000000002</v>
      </c>
      <c r="BE71">
        <v>0</v>
      </c>
      <c r="BF71">
        <v>2.4124E-2</v>
      </c>
      <c r="BG71">
        <v>0</v>
      </c>
      <c r="BH71">
        <v>0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1.62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0.14699999999999999</v>
      </c>
      <c r="BU71">
        <v>2.6925500000000002</v>
      </c>
      <c r="BV71">
        <v>1.342031</v>
      </c>
      <c r="BW71">
        <v>8.15</v>
      </c>
      <c r="BX71">
        <v>4.2584999999999997</v>
      </c>
      <c r="BY71">
        <v>0.26</v>
      </c>
      <c r="BZ71">
        <v>1.9378120000000001</v>
      </c>
      <c r="CA71">
        <v>3.43398</v>
      </c>
      <c r="CB71">
        <v>1.93</v>
      </c>
      <c r="CC71">
        <v>1.35</v>
      </c>
      <c r="CD71">
        <v>1.04</v>
      </c>
      <c r="CE71">
        <v>1.1299999999999999</v>
      </c>
      <c r="CF71">
        <v>0.16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2.25</v>
      </c>
      <c r="CP71">
        <v>0.99528000000000005</v>
      </c>
      <c r="CQ71">
        <v>2.79379</v>
      </c>
      <c r="CR71">
        <v>2.34</v>
      </c>
      <c r="CS71">
        <v>1.6292899999999999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84.036614999999998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88.582499999999996</v>
      </c>
      <c r="J72">
        <v>8.0009999999999994</v>
      </c>
      <c r="K72">
        <v>687.84215500000005</v>
      </c>
      <c r="L72">
        <v>218.80137500000001</v>
      </c>
      <c r="M72">
        <v>92.92</v>
      </c>
      <c r="N72">
        <v>119.15625</v>
      </c>
      <c r="O72">
        <v>62.395313000000002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45.524999999999999</v>
      </c>
      <c r="X72">
        <v>135.00630000000001</v>
      </c>
      <c r="Y72">
        <v>0</v>
      </c>
      <c r="Z72">
        <v>7.7</v>
      </c>
      <c r="AA72">
        <v>14.04936</v>
      </c>
      <c r="AB72">
        <v>12.492000000000001</v>
      </c>
      <c r="AC72">
        <v>10.02744</v>
      </c>
      <c r="AD72">
        <v>18.864599999999999</v>
      </c>
      <c r="AE72">
        <v>34.022399999999998</v>
      </c>
      <c r="AF72">
        <v>16.865600000000001</v>
      </c>
      <c r="AG72">
        <v>44.591200000000001</v>
      </c>
      <c r="AH72">
        <v>96.527600000000007</v>
      </c>
      <c r="AI72">
        <v>3.9569999999999999</v>
      </c>
      <c r="AJ72">
        <v>0</v>
      </c>
      <c r="AK72">
        <v>54.441000000000003</v>
      </c>
      <c r="AL72">
        <v>12.782</v>
      </c>
      <c r="AM72">
        <v>16.349423999999999</v>
      </c>
      <c r="AN72">
        <v>0.74441999999999997</v>
      </c>
      <c r="AO72">
        <v>0</v>
      </c>
      <c r="AP72">
        <v>0.89670000000000005</v>
      </c>
      <c r="AQ72">
        <v>64.680000000000007</v>
      </c>
      <c r="AR72">
        <v>37.536000000000001</v>
      </c>
      <c r="AS72">
        <v>16.142399999999999</v>
      </c>
      <c r="AT72">
        <v>14.9968</v>
      </c>
      <c r="AU72">
        <v>0</v>
      </c>
      <c r="AV72">
        <v>16.0016</v>
      </c>
      <c r="AW72">
        <v>0</v>
      </c>
      <c r="AX72">
        <v>1.7144999999999999</v>
      </c>
      <c r="AY72">
        <v>0</v>
      </c>
      <c r="AZ72">
        <f t="shared" si="3"/>
        <v>85.359142999999989</v>
      </c>
      <c r="BA72">
        <f t="shared" si="4"/>
        <v>2701.9980279999995</v>
      </c>
      <c r="BD72">
        <v>4.2945000000000002</v>
      </c>
      <c r="BE72">
        <v>0</v>
      </c>
      <c r="BF72">
        <v>2.4124E-2</v>
      </c>
      <c r="BG72">
        <v>0</v>
      </c>
      <c r="BH72">
        <v>0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1.62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2.6925500000000002</v>
      </c>
      <c r="BV72">
        <v>1.342031</v>
      </c>
      <c r="BW72">
        <v>8.15</v>
      </c>
      <c r="BX72">
        <v>4.2584999999999997</v>
      </c>
      <c r="BY72">
        <v>0.26</v>
      </c>
      <c r="BZ72">
        <v>1.9378120000000001</v>
      </c>
      <c r="CA72">
        <v>3.43398</v>
      </c>
      <c r="CB72">
        <v>1.93</v>
      </c>
      <c r="CC72">
        <v>1.35</v>
      </c>
      <c r="CD72">
        <v>1.04</v>
      </c>
      <c r="CE72">
        <v>1.1299999999999999</v>
      </c>
      <c r="CF72">
        <v>0.16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2.25</v>
      </c>
      <c r="CP72">
        <v>0.99528000000000005</v>
      </c>
      <c r="CQ72">
        <v>2.79379</v>
      </c>
      <c r="CR72">
        <v>2.34</v>
      </c>
      <c r="CS72">
        <v>1.6292899999999999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85.359142999999989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1.143</v>
      </c>
      <c r="K73">
        <v>687.84215500000005</v>
      </c>
      <c r="L73">
        <v>218.80137500000001</v>
      </c>
      <c r="M73">
        <v>92.92</v>
      </c>
      <c r="N73">
        <v>119.15625</v>
      </c>
      <c r="O73">
        <v>62.395313000000002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45.221499999999999</v>
      </c>
      <c r="X73">
        <v>135.00630000000001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25.908000000000001</v>
      </c>
      <c r="AG73">
        <v>44.591200000000001</v>
      </c>
      <c r="AH73">
        <v>96.527600000000007</v>
      </c>
      <c r="AI73">
        <v>17.146999999999998</v>
      </c>
      <c r="AJ73">
        <v>0</v>
      </c>
      <c r="AK73">
        <v>54.441000000000003</v>
      </c>
      <c r="AL73">
        <v>12.782</v>
      </c>
      <c r="AM73">
        <v>16.38252</v>
      </c>
      <c r="AN73">
        <v>0.74441999999999997</v>
      </c>
      <c r="AO73">
        <v>0</v>
      </c>
      <c r="AP73">
        <v>0.89670000000000005</v>
      </c>
      <c r="AQ73">
        <v>64.680000000000007</v>
      </c>
      <c r="AR73">
        <v>16.559999999999999</v>
      </c>
      <c r="AS73">
        <v>16.142399999999999</v>
      </c>
      <c r="AT73">
        <v>14.9968</v>
      </c>
      <c r="AU73">
        <v>0</v>
      </c>
      <c r="AV73">
        <v>16.0016</v>
      </c>
      <c r="AW73">
        <v>0</v>
      </c>
      <c r="AX73">
        <v>0</v>
      </c>
      <c r="AY73">
        <v>0</v>
      </c>
      <c r="AZ73">
        <f t="shared" si="3"/>
        <v>86.043362999999985</v>
      </c>
      <c r="BA73">
        <f t="shared" si="4"/>
        <v>2782.4230429999993</v>
      </c>
      <c r="BD73">
        <v>4.2945000000000002</v>
      </c>
      <c r="BE73">
        <v>0</v>
      </c>
      <c r="BF73">
        <v>2.4124E-2</v>
      </c>
      <c r="BG73">
        <v>0</v>
      </c>
      <c r="BH73">
        <v>0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1.62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2.6925500000000002</v>
      </c>
      <c r="BV73">
        <v>1.342031</v>
      </c>
      <c r="BW73">
        <v>8.44</v>
      </c>
      <c r="BX73">
        <v>4.2584999999999997</v>
      </c>
      <c r="BY73">
        <v>0.26</v>
      </c>
      <c r="BZ73">
        <v>1.9378120000000001</v>
      </c>
      <c r="CA73">
        <v>3.43398</v>
      </c>
      <c r="CB73">
        <v>1.93</v>
      </c>
      <c r="CC73">
        <v>1.35</v>
      </c>
      <c r="CD73">
        <v>1.04</v>
      </c>
      <c r="CE73">
        <v>1.1299999999999999</v>
      </c>
      <c r="CF73">
        <v>0.16</v>
      </c>
      <c r="CG73">
        <v>3.77</v>
      </c>
      <c r="CH73">
        <v>0.77280000000000004</v>
      </c>
      <c r="CI73">
        <v>5.34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2.25</v>
      </c>
      <c r="CP73">
        <v>0.99528000000000005</v>
      </c>
      <c r="CQ73">
        <v>2.79379</v>
      </c>
      <c r="CR73">
        <v>2.34</v>
      </c>
      <c r="CS73">
        <v>1.60771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86.043362999999985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1.143</v>
      </c>
      <c r="K74">
        <v>687.84215500000005</v>
      </c>
      <c r="L74">
        <v>218.80137500000001</v>
      </c>
      <c r="M74">
        <v>92.92</v>
      </c>
      <c r="N74">
        <v>119.15625</v>
      </c>
      <c r="O74">
        <v>62.395313000000002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45.221499999999999</v>
      </c>
      <c r="X74">
        <v>135.00630000000001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37.182400000000001</v>
      </c>
      <c r="AE74">
        <v>51.209028000000004</v>
      </c>
      <c r="AF74">
        <v>25.908000000000001</v>
      </c>
      <c r="AG74">
        <v>44.591200000000001</v>
      </c>
      <c r="AH74">
        <v>96.527600000000007</v>
      </c>
      <c r="AI74">
        <v>17.146999999999998</v>
      </c>
      <c r="AJ74">
        <v>0</v>
      </c>
      <c r="AK74">
        <v>54.441000000000003</v>
      </c>
      <c r="AL74">
        <v>12.782</v>
      </c>
      <c r="AM74">
        <v>16.38252</v>
      </c>
      <c r="AN74">
        <v>0.74441999999999997</v>
      </c>
      <c r="AO74">
        <v>0</v>
      </c>
      <c r="AP74">
        <v>0</v>
      </c>
      <c r="AQ74">
        <v>64.680000000000007</v>
      </c>
      <c r="AR74">
        <v>16.559999999999999</v>
      </c>
      <c r="AS74">
        <v>16.142399999999999</v>
      </c>
      <c r="AT74">
        <v>14.9968</v>
      </c>
      <c r="AU74">
        <v>0</v>
      </c>
      <c r="AV74">
        <v>16.0016</v>
      </c>
      <c r="AW74">
        <v>0</v>
      </c>
      <c r="AX74">
        <v>0</v>
      </c>
      <c r="AY74">
        <v>0</v>
      </c>
      <c r="AZ74">
        <f t="shared" si="3"/>
        <v>86.463362999999987</v>
      </c>
      <c r="BA74">
        <f t="shared" si="4"/>
        <v>2790.8318429999999</v>
      </c>
      <c r="BD74">
        <v>4.2945000000000002</v>
      </c>
      <c r="BE74">
        <v>0</v>
      </c>
      <c r="BF74">
        <v>2.4124E-2</v>
      </c>
      <c r="BG74">
        <v>0</v>
      </c>
      <c r="BH74">
        <v>0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1.62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2.6925500000000002</v>
      </c>
      <c r="BV74">
        <v>1.342031</v>
      </c>
      <c r="BW74">
        <v>8.82</v>
      </c>
      <c r="BX74">
        <v>4.2584999999999997</v>
      </c>
      <c r="BY74">
        <v>0.26</v>
      </c>
      <c r="BZ74">
        <v>1.9378120000000001</v>
      </c>
      <c r="CA74">
        <v>3.43398</v>
      </c>
      <c r="CB74">
        <v>1.93</v>
      </c>
      <c r="CC74">
        <v>1.35</v>
      </c>
      <c r="CD74">
        <v>1.04</v>
      </c>
      <c r="CE74">
        <v>1.17</v>
      </c>
      <c r="CF74">
        <v>0.16</v>
      </c>
      <c r="CG74">
        <v>3.77</v>
      </c>
      <c r="CH74">
        <v>0.77280000000000004</v>
      </c>
      <c r="CI74">
        <v>5.34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2.25</v>
      </c>
      <c r="CP74">
        <v>0.99528000000000005</v>
      </c>
      <c r="CQ74">
        <v>2.79379</v>
      </c>
      <c r="CR74">
        <v>2.34</v>
      </c>
      <c r="CS74">
        <v>1.60771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86.463362999999987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1.143</v>
      </c>
      <c r="K75">
        <v>687.84215500000005</v>
      </c>
      <c r="L75">
        <v>218.80137500000001</v>
      </c>
      <c r="M75">
        <v>92.92</v>
      </c>
      <c r="N75">
        <v>119.15625</v>
      </c>
      <c r="O75">
        <v>62.395313000000002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45.221499999999999</v>
      </c>
      <c r="X75">
        <v>135.00630000000001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37.729199999999999</v>
      </c>
      <c r="AE75">
        <v>51.209028000000004</v>
      </c>
      <c r="AF75">
        <v>25.908000000000001</v>
      </c>
      <c r="AG75">
        <v>44.591200000000001</v>
      </c>
      <c r="AH75">
        <v>96.527600000000007</v>
      </c>
      <c r="AI75">
        <v>17.146999999999998</v>
      </c>
      <c r="AJ75">
        <v>0</v>
      </c>
      <c r="AK75">
        <v>54.441000000000003</v>
      </c>
      <c r="AL75">
        <v>12.782</v>
      </c>
      <c r="AM75">
        <v>16.38252</v>
      </c>
      <c r="AN75">
        <v>0.74441999999999997</v>
      </c>
      <c r="AO75">
        <v>0</v>
      </c>
      <c r="AP75">
        <v>0</v>
      </c>
      <c r="AQ75">
        <v>64.680000000000007</v>
      </c>
      <c r="AR75">
        <v>16.559999999999999</v>
      </c>
      <c r="AS75">
        <v>16.142399999999999</v>
      </c>
      <c r="AT75">
        <v>14.9968</v>
      </c>
      <c r="AU75">
        <v>0</v>
      </c>
      <c r="AV75">
        <v>16.0016</v>
      </c>
      <c r="AW75">
        <v>0</v>
      </c>
      <c r="AX75">
        <v>0</v>
      </c>
      <c r="AY75">
        <v>0</v>
      </c>
      <c r="AZ75">
        <f t="shared" si="3"/>
        <v>86.201480999999987</v>
      </c>
      <c r="BA75">
        <f t="shared" si="4"/>
        <v>2791.1167610000002</v>
      </c>
      <c r="BD75">
        <v>4.2945000000000002</v>
      </c>
      <c r="BE75">
        <v>0</v>
      </c>
      <c r="BF75">
        <v>2.4124E-2</v>
      </c>
      <c r="BG75">
        <v>0</v>
      </c>
      <c r="BH75">
        <v>0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1.62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2.6925500000000002</v>
      </c>
      <c r="BV75">
        <v>1.342031</v>
      </c>
      <c r="BW75">
        <v>9.1999999999999993</v>
      </c>
      <c r="BX75">
        <v>4.2584999999999997</v>
      </c>
      <c r="BY75">
        <v>0.26</v>
      </c>
      <c r="BZ75">
        <v>1.9378120000000001</v>
      </c>
      <c r="CA75">
        <v>3.43398</v>
      </c>
      <c r="CB75">
        <v>1.93</v>
      </c>
      <c r="CC75">
        <v>1.35</v>
      </c>
      <c r="CD75">
        <v>0.92</v>
      </c>
      <c r="CE75">
        <v>0.87</v>
      </c>
      <c r="CF75">
        <v>0.16</v>
      </c>
      <c r="CG75">
        <v>3.77</v>
      </c>
      <c r="CH75">
        <v>0.77280000000000004</v>
      </c>
      <c r="CI75">
        <v>5.34</v>
      </c>
      <c r="CJ75">
        <v>1.92</v>
      </c>
      <c r="CK75">
        <v>1.79</v>
      </c>
      <c r="CL75">
        <v>5.3144439999999999</v>
      </c>
      <c r="CM75">
        <v>1.870312</v>
      </c>
      <c r="CN75">
        <v>3.3210799999999998</v>
      </c>
      <c r="CO75">
        <v>2.25</v>
      </c>
      <c r="CP75">
        <v>0.99528000000000005</v>
      </c>
      <c r="CQ75">
        <v>2.79379</v>
      </c>
      <c r="CR75">
        <v>2.34</v>
      </c>
      <c r="CS75">
        <v>1.60771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86.201480999999987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1.143</v>
      </c>
      <c r="K76">
        <v>687.84215500000005</v>
      </c>
      <c r="L76">
        <v>218.80137500000001</v>
      </c>
      <c r="M76">
        <v>92.92</v>
      </c>
      <c r="N76">
        <v>119.15625</v>
      </c>
      <c r="O76">
        <v>62.395313000000002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45.221499999999999</v>
      </c>
      <c r="X76">
        <v>135.00630000000001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37.729199999999999</v>
      </c>
      <c r="AE76">
        <v>51.209028000000004</v>
      </c>
      <c r="AF76">
        <v>25.908000000000001</v>
      </c>
      <c r="AG76">
        <v>44.591200000000001</v>
      </c>
      <c r="AH76">
        <v>96.527600000000007</v>
      </c>
      <c r="AI76">
        <v>17.146999999999998</v>
      </c>
      <c r="AJ76">
        <v>0</v>
      </c>
      <c r="AK76">
        <v>54.441000000000003</v>
      </c>
      <c r="AL76">
        <v>12.782</v>
      </c>
      <c r="AM76">
        <v>16.38252</v>
      </c>
      <c r="AN76">
        <v>0.74441999999999997</v>
      </c>
      <c r="AO76">
        <v>0</v>
      </c>
      <c r="AP76">
        <v>0</v>
      </c>
      <c r="AQ76">
        <v>64.680000000000007</v>
      </c>
      <c r="AR76">
        <v>16.559999999999999</v>
      </c>
      <c r="AS76">
        <v>16.142399999999999</v>
      </c>
      <c r="AT76">
        <v>14.9968</v>
      </c>
      <c r="AU76">
        <v>0</v>
      </c>
      <c r="AV76">
        <v>16.0016</v>
      </c>
      <c r="AW76">
        <v>0</v>
      </c>
      <c r="AX76">
        <v>0</v>
      </c>
      <c r="AY76">
        <v>0</v>
      </c>
      <c r="AZ76">
        <f t="shared" si="3"/>
        <v>86.441480999999982</v>
      </c>
      <c r="BA76">
        <f t="shared" si="4"/>
        <v>2791.356761</v>
      </c>
      <c r="BD76">
        <v>4.2945000000000002</v>
      </c>
      <c r="BE76">
        <v>0</v>
      </c>
      <c r="BF76">
        <v>2.4124E-2</v>
      </c>
      <c r="BG76">
        <v>0</v>
      </c>
      <c r="BH76">
        <v>0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1.62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2.6925500000000002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3.43398</v>
      </c>
      <c r="CB76">
        <v>1.93</v>
      </c>
      <c r="CC76">
        <v>1.35</v>
      </c>
      <c r="CD76">
        <v>0.92</v>
      </c>
      <c r="CE76">
        <v>0.87</v>
      </c>
      <c r="CF76">
        <v>0.16</v>
      </c>
      <c r="CG76">
        <v>3.77</v>
      </c>
      <c r="CH76">
        <v>0.77280000000000004</v>
      </c>
      <c r="CI76">
        <v>5.34</v>
      </c>
      <c r="CJ76">
        <v>1.92</v>
      </c>
      <c r="CK76">
        <v>1.79</v>
      </c>
      <c r="CL76">
        <v>5.3144439999999999</v>
      </c>
      <c r="CM76">
        <v>1.870312</v>
      </c>
      <c r="CN76">
        <v>3.3210799999999998</v>
      </c>
      <c r="CO76">
        <v>2.25</v>
      </c>
      <c r="CP76">
        <v>0.99528000000000005</v>
      </c>
      <c r="CQ76">
        <v>2.79379</v>
      </c>
      <c r="CR76">
        <v>2.34</v>
      </c>
      <c r="CS76">
        <v>1.60771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86.441480999999982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1.143</v>
      </c>
      <c r="K77">
        <v>687.84215500000005</v>
      </c>
      <c r="L77">
        <v>218.80137500000001</v>
      </c>
      <c r="M77">
        <v>92.92</v>
      </c>
      <c r="N77">
        <v>119.15625</v>
      </c>
      <c r="O77">
        <v>62.395313000000002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45.524999999999999</v>
      </c>
      <c r="X77">
        <v>141.61500000000001</v>
      </c>
      <c r="Y77">
        <v>0</v>
      </c>
      <c r="Z77">
        <v>19.6614</v>
      </c>
      <c r="AA77">
        <v>17.774999999999999</v>
      </c>
      <c r="AB77">
        <v>27.426880000000001</v>
      </c>
      <c r="AC77">
        <v>20.074670999999999</v>
      </c>
      <c r="AD77">
        <v>37.729199999999999</v>
      </c>
      <c r="AE77">
        <v>51.209028000000004</v>
      </c>
      <c r="AF77">
        <v>25.908000000000001</v>
      </c>
      <c r="AG77">
        <v>44.591200000000001</v>
      </c>
      <c r="AH77">
        <v>96.527600000000007</v>
      </c>
      <c r="AI77">
        <v>17.146999999999998</v>
      </c>
      <c r="AJ77">
        <v>0</v>
      </c>
      <c r="AK77">
        <v>54.441000000000003</v>
      </c>
      <c r="AL77">
        <v>12.782</v>
      </c>
      <c r="AM77">
        <v>16.38252</v>
      </c>
      <c r="AN77">
        <v>0.74441999999999997</v>
      </c>
      <c r="AO77">
        <v>0</v>
      </c>
      <c r="AP77">
        <v>0</v>
      </c>
      <c r="AQ77">
        <v>64.680000000000007</v>
      </c>
      <c r="AR77">
        <v>15.456</v>
      </c>
      <c r="AS77">
        <v>16.142399999999999</v>
      </c>
      <c r="AT77">
        <v>14.9968</v>
      </c>
      <c r="AU77">
        <v>0</v>
      </c>
      <c r="AV77">
        <v>16.0016</v>
      </c>
      <c r="AW77">
        <v>0</v>
      </c>
      <c r="AX77">
        <v>0</v>
      </c>
      <c r="AY77">
        <v>0</v>
      </c>
      <c r="AZ77">
        <f t="shared" si="3"/>
        <v>86.251480999999984</v>
      </c>
      <c r="BA77">
        <f t="shared" si="4"/>
        <v>2784.7892409999999</v>
      </c>
      <c r="BD77">
        <v>4.2945000000000002</v>
      </c>
      <c r="BE77">
        <v>0</v>
      </c>
      <c r="BF77">
        <v>2.4124E-2</v>
      </c>
      <c r="BG77">
        <v>0</v>
      </c>
      <c r="BH77">
        <v>0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1.62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2.6925500000000002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3.43398</v>
      </c>
      <c r="CB77">
        <v>1.93</v>
      </c>
      <c r="CC77">
        <v>1.35</v>
      </c>
      <c r="CD77">
        <v>0.92</v>
      </c>
      <c r="CE77">
        <v>0.66</v>
      </c>
      <c r="CF77">
        <v>0.18</v>
      </c>
      <c r="CG77">
        <v>3.77</v>
      </c>
      <c r="CH77">
        <v>0.77280000000000004</v>
      </c>
      <c r="CI77">
        <v>5.34</v>
      </c>
      <c r="CJ77">
        <v>1.92</v>
      </c>
      <c r="CK77">
        <v>1.79</v>
      </c>
      <c r="CL77">
        <v>5.3144439999999999</v>
      </c>
      <c r="CM77">
        <v>1.870312</v>
      </c>
      <c r="CN77">
        <v>3.3210799999999998</v>
      </c>
      <c r="CO77">
        <v>2.25</v>
      </c>
      <c r="CP77">
        <v>0.99528000000000005</v>
      </c>
      <c r="CQ77">
        <v>2.79379</v>
      </c>
      <c r="CR77">
        <v>2.34</v>
      </c>
      <c r="CS77">
        <v>1.60771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86.251480999999984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1.143</v>
      </c>
      <c r="K78">
        <v>687.84215500000005</v>
      </c>
      <c r="L78">
        <v>218.80137500000001</v>
      </c>
      <c r="M78">
        <v>92.92</v>
      </c>
      <c r="N78">
        <v>119.15625</v>
      </c>
      <c r="O78">
        <v>62.395313000000002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45.524999999999999</v>
      </c>
      <c r="X78">
        <v>147.515625</v>
      </c>
      <c r="Y78">
        <v>0</v>
      </c>
      <c r="Z78">
        <v>19.6614</v>
      </c>
      <c r="AA78">
        <v>14.04936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25.908000000000001</v>
      </c>
      <c r="AG78">
        <v>44.591200000000001</v>
      </c>
      <c r="AH78">
        <v>96.527600000000007</v>
      </c>
      <c r="AI78">
        <v>17.146999999999998</v>
      </c>
      <c r="AJ78">
        <v>0</v>
      </c>
      <c r="AK78">
        <v>54.441000000000003</v>
      </c>
      <c r="AL78">
        <v>12.782</v>
      </c>
      <c r="AM78">
        <v>16.38252</v>
      </c>
      <c r="AN78">
        <v>0.74441999999999997</v>
      </c>
      <c r="AO78">
        <v>0</v>
      </c>
      <c r="AP78">
        <v>0</v>
      </c>
      <c r="AQ78">
        <v>64.680000000000007</v>
      </c>
      <c r="AR78">
        <v>15.456</v>
      </c>
      <c r="AS78">
        <v>16.142399999999999</v>
      </c>
      <c r="AT78">
        <v>14.9968</v>
      </c>
      <c r="AU78">
        <v>0</v>
      </c>
      <c r="AV78">
        <v>16.0016</v>
      </c>
      <c r="AW78">
        <v>0</v>
      </c>
      <c r="AX78">
        <v>0</v>
      </c>
      <c r="AY78">
        <v>0</v>
      </c>
      <c r="AZ78">
        <f t="shared" si="3"/>
        <v>85.83568099999998</v>
      </c>
      <c r="BA78">
        <f t="shared" si="4"/>
        <v>2777.1161259999999</v>
      </c>
      <c r="BD78">
        <v>4.2945000000000002</v>
      </c>
      <c r="BE78">
        <v>0</v>
      </c>
      <c r="BF78">
        <v>2.4124E-2</v>
      </c>
      <c r="BG78">
        <v>0</v>
      </c>
      <c r="BH78">
        <v>0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1.62</v>
      </c>
      <c r="BP78">
        <v>2.19</v>
      </c>
      <c r="BQ78">
        <v>3.4642300000000001</v>
      </c>
      <c r="BR78">
        <v>0.49992799999999998</v>
      </c>
      <c r="BS78">
        <v>1.64</v>
      </c>
      <c r="BT78">
        <v>0.83160000000000001</v>
      </c>
      <c r="BU78">
        <v>2.6925500000000002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3.43398</v>
      </c>
      <c r="CB78">
        <v>1.93</v>
      </c>
      <c r="CC78">
        <v>1.35</v>
      </c>
      <c r="CD78">
        <v>0.92</v>
      </c>
      <c r="CE78">
        <v>0.66</v>
      </c>
      <c r="CF78">
        <v>0.18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5.3144439999999999</v>
      </c>
      <c r="CM78">
        <v>1.870312</v>
      </c>
      <c r="CN78">
        <v>3.3210799999999998</v>
      </c>
      <c r="CO78">
        <v>2.25</v>
      </c>
      <c r="CP78">
        <v>0.99528000000000005</v>
      </c>
      <c r="CQ78">
        <v>2.79379</v>
      </c>
      <c r="CR78">
        <v>2.34</v>
      </c>
      <c r="CS78">
        <v>1.60771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85.83568099999998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1.143</v>
      </c>
      <c r="K79">
        <v>687.84215500000005</v>
      </c>
      <c r="L79">
        <v>218.80137500000001</v>
      </c>
      <c r="M79">
        <v>92.92</v>
      </c>
      <c r="N79">
        <v>119.15625</v>
      </c>
      <c r="O79">
        <v>62.395313000000002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45.524999999999999</v>
      </c>
      <c r="X79">
        <v>147.515625</v>
      </c>
      <c r="Y79">
        <v>0</v>
      </c>
      <c r="Z79">
        <v>7.7</v>
      </c>
      <c r="AA79">
        <v>11.771000000000001</v>
      </c>
      <c r="AB79">
        <v>13.71344</v>
      </c>
      <c r="AC79">
        <v>10.02744</v>
      </c>
      <c r="AD79">
        <v>18.864599999999999</v>
      </c>
      <c r="AE79">
        <v>34.022399999999998</v>
      </c>
      <c r="AF79">
        <v>25.4</v>
      </c>
      <c r="AG79">
        <v>44.591200000000001</v>
      </c>
      <c r="AH79">
        <v>96.527600000000007</v>
      </c>
      <c r="AI79">
        <v>3.9569999999999999</v>
      </c>
      <c r="AJ79">
        <v>0</v>
      </c>
      <c r="AK79">
        <v>54.441000000000003</v>
      </c>
      <c r="AL79">
        <v>12.782</v>
      </c>
      <c r="AM79">
        <v>16.349423999999999</v>
      </c>
      <c r="AN79">
        <v>0.74441999999999997</v>
      </c>
      <c r="AO79">
        <v>0</v>
      </c>
      <c r="AP79">
        <v>5.1239999999999997</v>
      </c>
      <c r="AQ79">
        <v>64.680000000000007</v>
      </c>
      <c r="AR79">
        <v>15.456</v>
      </c>
      <c r="AS79">
        <v>9.6854399999999998</v>
      </c>
      <c r="AT79">
        <v>14.9968</v>
      </c>
      <c r="AU79">
        <v>0</v>
      </c>
      <c r="AV79">
        <v>16.0016</v>
      </c>
      <c r="AW79">
        <v>0</v>
      </c>
      <c r="AX79">
        <v>0</v>
      </c>
      <c r="AY79">
        <v>0</v>
      </c>
      <c r="AZ79">
        <f t="shared" si="3"/>
        <v>85.093752999999992</v>
      </c>
      <c r="BA79">
        <f t="shared" si="4"/>
        <v>2696.6907829999996</v>
      </c>
      <c r="BD79">
        <v>4.2945000000000002</v>
      </c>
      <c r="BE79">
        <v>0</v>
      </c>
      <c r="BF79">
        <v>2.4124E-2</v>
      </c>
      <c r="BG79">
        <v>0</v>
      </c>
      <c r="BH79">
        <v>0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1.62</v>
      </c>
      <c r="BP79">
        <v>2.19</v>
      </c>
      <c r="BQ79">
        <v>3.4642300000000001</v>
      </c>
      <c r="BR79">
        <v>1.38E-2</v>
      </c>
      <c r="BS79">
        <v>1.64</v>
      </c>
      <c r="BT79">
        <v>0.4158</v>
      </c>
      <c r="BU79">
        <v>2.6925500000000002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3.43398</v>
      </c>
      <c r="CB79">
        <v>1.93</v>
      </c>
      <c r="CC79">
        <v>1.35</v>
      </c>
      <c r="CD79">
        <v>0.92</v>
      </c>
      <c r="CE79">
        <v>0.82</v>
      </c>
      <c r="CF79">
        <v>0.18</v>
      </c>
      <c r="CG79">
        <v>3.77</v>
      </c>
      <c r="CH79">
        <v>0.77280000000000004</v>
      </c>
      <c r="CI79">
        <v>5.34</v>
      </c>
      <c r="CJ79">
        <v>1.92</v>
      </c>
      <c r="CK79">
        <v>1.79</v>
      </c>
      <c r="CL79">
        <v>5.3144439999999999</v>
      </c>
      <c r="CM79">
        <v>1.870312</v>
      </c>
      <c r="CN79">
        <v>3.3210799999999998</v>
      </c>
      <c r="CO79">
        <v>2.25</v>
      </c>
      <c r="CP79">
        <v>0.99528000000000005</v>
      </c>
      <c r="CQ79">
        <v>2.79379</v>
      </c>
      <c r="CR79">
        <v>2.34</v>
      </c>
      <c r="CS79">
        <v>1.60771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85.093752999999992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1.143</v>
      </c>
      <c r="K80">
        <v>687.84215500000005</v>
      </c>
      <c r="L80">
        <v>218.80137500000001</v>
      </c>
      <c r="M80">
        <v>92.92</v>
      </c>
      <c r="N80">
        <v>119.15625</v>
      </c>
      <c r="O80">
        <v>62.395313000000002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45.524999999999999</v>
      </c>
      <c r="X80">
        <v>147.515625</v>
      </c>
      <c r="Y80">
        <v>0</v>
      </c>
      <c r="Z80">
        <v>6.5537999999999998</v>
      </c>
      <c r="AA80">
        <v>3.7919999999999998</v>
      </c>
      <c r="AB80">
        <v>13.71344</v>
      </c>
      <c r="AC80">
        <v>10.02744</v>
      </c>
      <c r="AD80">
        <v>8.202</v>
      </c>
      <c r="AE80">
        <v>34.022399999999998</v>
      </c>
      <c r="AF80">
        <v>25.4</v>
      </c>
      <c r="AG80">
        <v>44.591200000000001</v>
      </c>
      <c r="AH80">
        <v>72.395700000000005</v>
      </c>
      <c r="AI80">
        <v>0</v>
      </c>
      <c r="AJ80">
        <v>0</v>
      </c>
      <c r="AK80">
        <v>54.441000000000003</v>
      </c>
      <c r="AL80">
        <v>12.782</v>
      </c>
      <c r="AM80">
        <v>16.349423999999999</v>
      </c>
      <c r="AN80">
        <v>0.74441999999999997</v>
      </c>
      <c r="AO80">
        <v>0</v>
      </c>
      <c r="AP80">
        <v>5.1239999999999997</v>
      </c>
      <c r="AQ80">
        <v>64.680000000000007</v>
      </c>
      <c r="AR80">
        <v>15.456</v>
      </c>
      <c r="AS80">
        <v>9.6854399999999998</v>
      </c>
      <c r="AT80">
        <v>14.9968</v>
      </c>
      <c r="AU80">
        <v>0</v>
      </c>
      <c r="AV80">
        <v>16.0016</v>
      </c>
      <c r="AW80">
        <v>0</v>
      </c>
      <c r="AX80">
        <v>0</v>
      </c>
      <c r="AY80">
        <v>0</v>
      </c>
      <c r="AZ80">
        <f t="shared" si="3"/>
        <v>84.520952999999992</v>
      </c>
      <c r="BA80">
        <f t="shared" si="4"/>
        <v>2648.2412830000003</v>
      </c>
      <c r="BD80">
        <v>4.2945000000000002</v>
      </c>
      <c r="BE80">
        <v>0</v>
      </c>
      <c r="BF80">
        <v>2.4124E-2</v>
      </c>
      <c r="BG80">
        <v>0</v>
      </c>
      <c r="BH80">
        <v>0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1.62</v>
      </c>
      <c r="BP80">
        <v>2.19</v>
      </c>
      <c r="BQ80">
        <v>3.4642300000000001</v>
      </c>
      <c r="BR80">
        <v>0</v>
      </c>
      <c r="BS80">
        <v>1.64</v>
      </c>
      <c r="BT80">
        <v>0</v>
      </c>
      <c r="BU80">
        <v>2.6925500000000002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3.43398</v>
      </c>
      <c r="CB80">
        <v>1.93</v>
      </c>
      <c r="CC80">
        <v>1.35</v>
      </c>
      <c r="CD80">
        <v>0.92</v>
      </c>
      <c r="CE80">
        <v>0.87</v>
      </c>
      <c r="CF80">
        <v>0.18</v>
      </c>
      <c r="CG80">
        <v>3.77</v>
      </c>
      <c r="CH80">
        <v>0.5796</v>
      </c>
      <c r="CI80">
        <v>5.34</v>
      </c>
      <c r="CJ80">
        <v>1.92</v>
      </c>
      <c r="CK80">
        <v>1.79</v>
      </c>
      <c r="CL80">
        <v>5.3144439999999999</v>
      </c>
      <c r="CM80">
        <v>1.870312</v>
      </c>
      <c r="CN80">
        <v>3.3210799999999998</v>
      </c>
      <c r="CO80">
        <v>2.25</v>
      </c>
      <c r="CP80">
        <v>0.99528000000000005</v>
      </c>
      <c r="CQ80">
        <v>2.79379</v>
      </c>
      <c r="CR80">
        <v>2.34</v>
      </c>
      <c r="CS80">
        <v>1.60771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84.520952999999992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1.143</v>
      </c>
      <c r="K81">
        <v>687.84215500000005</v>
      </c>
      <c r="L81">
        <v>218.80137500000001</v>
      </c>
      <c r="M81">
        <v>92.92</v>
      </c>
      <c r="N81">
        <v>119.15625</v>
      </c>
      <c r="O81">
        <v>62.395313000000002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45.524999999999999</v>
      </c>
      <c r="X81">
        <v>147.515625</v>
      </c>
      <c r="Y81">
        <v>0</v>
      </c>
      <c r="Z81">
        <v>6.5537999999999998</v>
      </c>
      <c r="AA81">
        <v>0</v>
      </c>
      <c r="AB81">
        <v>13.71344</v>
      </c>
      <c r="AC81">
        <v>1.58328</v>
      </c>
      <c r="AD81">
        <v>8.8855000000000004</v>
      </c>
      <c r="AE81">
        <v>16.878299999999999</v>
      </c>
      <c r="AF81">
        <v>25.4</v>
      </c>
      <c r="AG81">
        <v>44.591200000000001</v>
      </c>
      <c r="AH81">
        <v>44.258099999999999</v>
      </c>
      <c r="AI81">
        <v>0</v>
      </c>
      <c r="AJ81">
        <v>0</v>
      </c>
      <c r="AK81">
        <v>54.441000000000003</v>
      </c>
      <c r="AL81">
        <v>26.145</v>
      </c>
      <c r="AM81">
        <v>16.349423999999999</v>
      </c>
      <c r="AN81">
        <v>0.74441999999999997</v>
      </c>
      <c r="AO81">
        <v>0</v>
      </c>
      <c r="AP81">
        <v>5.1239999999999997</v>
      </c>
      <c r="AQ81">
        <v>64.680000000000007</v>
      </c>
      <c r="AR81">
        <v>37.536000000000001</v>
      </c>
      <c r="AS81">
        <v>9.6854399999999998</v>
      </c>
      <c r="AT81">
        <v>14.9968</v>
      </c>
      <c r="AU81">
        <v>0</v>
      </c>
      <c r="AV81">
        <v>16.0016</v>
      </c>
      <c r="AW81">
        <v>0</v>
      </c>
      <c r="AX81">
        <v>0</v>
      </c>
      <c r="AY81">
        <v>0</v>
      </c>
      <c r="AZ81">
        <f t="shared" si="3"/>
        <v>84.426952999999983</v>
      </c>
      <c r="BA81">
        <f t="shared" si="4"/>
        <v>2626.7559229999997</v>
      </c>
      <c r="BD81">
        <v>4.2945000000000002</v>
      </c>
      <c r="BE81">
        <v>0</v>
      </c>
      <c r="BF81">
        <v>2.4124E-2</v>
      </c>
      <c r="BG81">
        <v>0</v>
      </c>
      <c r="BH81">
        <v>0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1.62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2.6925500000000002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3.43398</v>
      </c>
      <c r="CB81">
        <v>1.93</v>
      </c>
      <c r="CC81">
        <v>1.35</v>
      </c>
      <c r="CD81">
        <v>1.05</v>
      </c>
      <c r="CE81">
        <v>0.87</v>
      </c>
      <c r="CF81">
        <v>0.18</v>
      </c>
      <c r="CG81">
        <v>3.77</v>
      </c>
      <c r="CH81">
        <v>0.35560000000000003</v>
      </c>
      <c r="CI81">
        <v>5.34</v>
      </c>
      <c r="CJ81">
        <v>1.92</v>
      </c>
      <c r="CK81">
        <v>1.79</v>
      </c>
      <c r="CL81">
        <v>5.3144439999999999</v>
      </c>
      <c r="CM81">
        <v>1.870312</v>
      </c>
      <c r="CN81">
        <v>3.3210799999999998</v>
      </c>
      <c r="CO81">
        <v>2.25</v>
      </c>
      <c r="CP81">
        <v>0.99528000000000005</v>
      </c>
      <c r="CQ81">
        <v>2.79379</v>
      </c>
      <c r="CR81">
        <v>2.34</v>
      </c>
      <c r="CS81">
        <v>1.60771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84.426952999999983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1.143</v>
      </c>
      <c r="K82">
        <v>687.84215500000005</v>
      </c>
      <c r="L82">
        <v>218.80137500000001</v>
      </c>
      <c r="M82">
        <v>92.92</v>
      </c>
      <c r="N82">
        <v>119.15625</v>
      </c>
      <c r="O82">
        <v>62.395313000000002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45.524999999999999</v>
      </c>
      <c r="X82">
        <v>147.515625</v>
      </c>
      <c r="Y82">
        <v>0</v>
      </c>
      <c r="Z82">
        <v>6.5537999999999998</v>
      </c>
      <c r="AA82">
        <v>0</v>
      </c>
      <c r="AB82">
        <v>13.71344</v>
      </c>
      <c r="AC82">
        <v>0</v>
      </c>
      <c r="AD82">
        <v>8.8855000000000004</v>
      </c>
      <c r="AE82">
        <v>0</v>
      </c>
      <c r="AF82">
        <v>25.4</v>
      </c>
      <c r="AG82">
        <v>44.591200000000001</v>
      </c>
      <c r="AH82">
        <v>39.08</v>
      </c>
      <c r="AI82">
        <v>0</v>
      </c>
      <c r="AJ82">
        <v>0</v>
      </c>
      <c r="AK82">
        <v>54.441000000000003</v>
      </c>
      <c r="AL82">
        <v>26.145</v>
      </c>
      <c r="AM82">
        <v>16.349423999999999</v>
      </c>
      <c r="AN82">
        <v>0.74441999999999997</v>
      </c>
      <c r="AO82">
        <v>0</v>
      </c>
      <c r="AP82">
        <v>5.1239999999999997</v>
      </c>
      <c r="AQ82">
        <v>64.680000000000007</v>
      </c>
      <c r="AR82">
        <v>37.536000000000001</v>
      </c>
      <c r="AS82">
        <v>9.6854399999999998</v>
      </c>
      <c r="AT82">
        <v>14.9968</v>
      </c>
      <c r="AU82">
        <v>0</v>
      </c>
      <c r="AV82">
        <v>16.0016</v>
      </c>
      <c r="AW82">
        <v>0</v>
      </c>
      <c r="AX82">
        <v>0</v>
      </c>
      <c r="AY82">
        <v>0</v>
      </c>
      <c r="AZ82">
        <f t="shared" si="3"/>
        <v>84.384952999999982</v>
      </c>
      <c r="BA82">
        <f t="shared" si="4"/>
        <v>2603.0742429999996</v>
      </c>
      <c r="BD82">
        <v>4.2945000000000002</v>
      </c>
      <c r="BE82">
        <v>0</v>
      </c>
      <c r="BF82">
        <v>2.4124E-2</v>
      </c>
      <c r="BG82">
        <v>0</v>
      </c>
      <c r="BH82">
        <v>0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1.62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2.6925500000000002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3.43398</v>
      </c>
      <c r="CB82">
        <v>1.93</v>
      </c>
      <c r="CC82">
        <v>1.35</v>
      </c>
      <c r="CD82">
        <v>1.05</v>
      </c>
      <c r="CE82">
        <v>0.87</v>
      </c>
      <c r="CF82">
        <v>0.18</v>
      </c>
      <c r="CG82">
        <v>3.77</v>
      </c>
      <c r="CH82">
        <v>0.31359999999999999</v>
      </c>
      <c r="CI82">
        <v>5.34</v>
      </c>
      <c r="CJ82">
        <v>1.92</v>
      </c>
      <c r="CK82">
        <v>1.79</v>
      </c>
      <c r="CL82">
        <v>5.3144439999999999</v>
      </c>
      <c r="CM82">
        <v>1.870312</v>
      </c>
      <c r="CN82">
        <v>3.3210799999999998</v>
      </c>
      <c r="CO82">
        <v>2.25</v>
      </c>
      <c r="CP82">
        <v>0.99528000000000005</v>
      </c>
      <c r="CQ82">
        <v>2.79379</v>
      </c>
      <c r="CR82">
        <v>2.34</v>
      </c>
      <c r="CS82">
        <v>1.60771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84.384952999999982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99.441000000000003</v>
      </c>
      <c r="J83">
        <v>1.143</v>
      </c>
      <c r="K83">
        <v>687.84215500000005</v>
      </c>
      <c r="L83">
        <v>218.80137500000001</v>
      </c>
      <c r="M83">
        <v>92.92</v>
      </c>
      <c r="N83">
        <v>119.15625</v>
      </c>
      <c r="O83">
        <v>62.395313000000002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45.828499999999998</v>
      </c>
      <c r="X83">
        <v>147.515625</v>
      </c>
      <c r="Y83">
        <v>0</v>
      </c>
      <c r="Z83">
        <v>6.5537999999999998</v>
      </c>
      <c r="AA83">
        <v>0</v>
      </c>
      <c r="AB83">
        <v>2.9148000000000001</v>
      </c>
      <c r="AC83">
        <v>0</v>
      </c>
      <c r="AD83">
        <v>0</v>
      </c>
      <c r="AE83">
        <v>0</v>
      </c>
      <c r="AF83">
        <v>25.4</v>
      </c>
      <c r="AG83">
        <v>44.591200000000001</v>
      </c>
      <c r="AH83">
        <v>24.131900000000002</v>
      </c>
      <c r="AI83">
        <v>0</v>
      </c>
      <c r="AJ83">
        <v>0</v>
      </c>
      <c r="AK83">
        <v>54.441000000000003</v>
      </c>
      <c r="AL83">
        <v>26.145</v>
      </c>
      <c r="AM83">
        <v>16.349423999999999</v>
      </c>
      <c r="AN83">
        <v>0.74441999999999997</v>
      </c>
      <c r="AO83">
        <v>0</v>
      </c>
      <c r="AP83">
        <v>5.1239999999999997</v>
      </c>
      <c r="AQ83">
        <v>64.680000000000007</v>
      </c>
      <c r="AR83">
        <v>16.559999999999999</v>
      </c>
      <c r="AS83">
        <v>9.6854399999999998</v>
      </c>
      <c r="AT83">
        <v>14.9968</v>
      </c>
      <c r="AU83">
        <v>0</v>
      </c>
      <c r="AV83">
        <v>16.0016</v>
      </c>
      <c r="AW83">
        <v>0</v>
      </c>
      <c r="AX83">
        <v>0</v>
      </c>
      <c r="AY83">
        <v>0</v>
      </c>
      <c r="AZ83">
        <f t="shared" si="3"/>
        <v>84.254700999999983</v>
      </c>
      <c r="BA83">
        <f t="shared" si="4"/>
        <v>2548.7822509999996</v>
      </c>
      <c r="BD83">
        <v>4.2945000000000002</v>
      </c>
      <c r="BE83">
        <v>0</v>
      </c>
      <c r="BF83">
        <v>2.4271999999999998E-2</v>
      </c>
      <c r="BG83">
        <v>0</v>
      </c>
      <c r="BH83">
        <v>0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1.61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2.6925500000000002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3.43398</v>
      </c>
      <c r="CB83">
        <v>1.93</v>
      </c>
      <c r="CC83">
        <v>1.35</v>
      </c>
      <c r="CD83">
        <v>1.05</v>
      </c>
      <c r="CE83">
        <v>0.87</v>
      </c>
      <c r="CF83">
        <v>0.18</v>
      </c>
      <c r="CG83">
        <v>3.77</v>
      </c>
      <c r="CH83">
        <v>0.19320000000000001</v>
      </c>
      <c r="CI83">
        <v>5.34</v>
      </c>
      <c r="CJ83">
        <v>1.92</v>
      </c>
      <c r="CK83">
        <v>1.79</v>
      </c>
      <c r="CL83">
        <v>5.3144439999999999</v>
      </c>
      <c r="CM83">
        <v>1.870312</v>
      </c>
      <c r="CN83">
        <v>3.3210799999999998</v>
      </c>
      <c r="CO83">
        <v>2.25</v>
      </c>
      <c r="CP83">
        <v>0.99528000000000005</v>
      </c>
      <c r="CQ83">
        <v>2.79379</v>
      </c>
      <c r="CR83">
        <v>2.34</v>
      </c>
      <c r="CS83">
        <v>1.60771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84.254700999999983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99.441000000000003</v>
      </c>
      <c r="J84">
        <v>1.143</v>
      </c>
      <c r="K84">
        <v>687.84215500000005</v>
      </c>
      <c r="L84">
        <v>218.80137500000001</v>
      </c>
      <c r="M84">
        <v>92.92</v>
      </c>
      <c r="N84">
        <v>119.15625</v>
      </c>
      <c r="O84">
        <v>62.395313000000002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45.828499999999998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25.4</v>
      </c>
      <c r="AG84">
        <v>44.591200000000001</v>
      </c>
      <c r="AH84">
        <v>18.856100000000001</v>
      </c>
      <c r="AI84">
        <v>0</v>
      </c>
      <c r="AJ84">
        <v>0</v>
      </c>
      <c r="AK84">
        <v>54.441000000000003</v>
      </c>
      <c r="AL84">
        <v>26.145</v>
      </c>
      <c r="AM84">
        <v>16.349423999999999</v>
      </c>
      <c r="AN84">
        <v>0.74441999999999997</v>
      </c>
      <c r="AO84">
        <v>0</v>
      </c>
      <c r="AP84">
        <v>5.1239999999999997</v>
      </c>
      <c r="AQ84">
        <v>48.905999999999999</v>
      </c>
      <c r="AR84">
        <v>14.352</v>
      </c>
      <c r="AS84">
        <v>9.6854399999999998</v>
      </c>
      <c r="AT84">
        <v>14.9968</v>
      </c>
      <c r="AU84">
        <v>0</v>
      </c>
      <c r="AV84">
        <v>16.0016</v>
      </c>
      <c r="AW84">
        <v>0</v>
      </c>
      <c r="AX84">
        <v>0</v>
      </c>
      <c r="AY84">
        <v>0</v>
      </c>
      <c r="AZ84">
        <f t="shared" si="3"/>
        <v>84.212700999999981</v>
      </c>
      <c r="BA84">
        <f t="shared" si="4"/>
        <v>2522.5676509999998</v>
      </c>
      <c r="BD84">
        <v>4.2945000000000002</v>
      </c>
      <c r="BE84">
        <v>0</v>
      </c>
      <c r="BF84">
        <v>2.4271999999999998E-2</v>
      </c>
      <c r="BG84">
        <v>0</v>
      </c>
      <c r="BH84">
        <v>0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1.61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2.6925500000000002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3.43398</v>
      </c>
      <c r="CB84">
        <v>1.93</v>
      </c>
      <c r="CC84">
        <v>1.35</v>
      </c>
      <c r="CD84">
        <v>1.05</v>
      </c>
      <c r="CE84">
        <v>0.87</v>
      </c>
      <c r="CF84">
        <v>0.18</v>
      </c>
      <c r="CG84">
        <v>3.77</v>
      </c>
      <c r="CH84">
        <v>0.1512</v>
      </c>
      <c r="CI84">
        <v>5.34</v>
      </c>
      <c r="CJ84">
        <v>1.92</v>
      </c>
      <c r="CK84">
        <v>1.79</v>
      </c>
      <c r="CL84">
        <v>5.3144439999999999</v>
      </c>
      <c r="CM84">
        <v>1.870312</v>
      </c>
      <c r="CN84">
        <v>3.3210799999999998</v>
      </c>
      <c r="CO84">
        <v>2.25</v>
      </c>
      <c r="CP84">
        <v>0.99528000000000005</v>
      </c>
      <c r="CQ84">
        <v>2.79379</v>
      </c>
      <c r="CR84">
        <v>2.34</v>
      </c>
      <c r="CS84">
        <v>1.60771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84.212700999999981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99.441000000000003</v>
      </c>
      <c r="J85">
        <v>1.143</v>
      </c>
      <c r="K85">
        <v>687.84215500000005</v>
      </c>
      <c r="L85">
        <v>218.80137500000001</v>
      </c>
      <c r="M85">
        <v>92.92</v>
      </c>
      <c r="N85">
        <v>119.15625</v>
      </c>
      <c r="O85">
        <v>62.395313000000002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46.399079999999998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25.4</v>
      </c>
      <c r="AG85">
        <v>44.591200000000001</v>
      </c>
      <c r="AH85">
        <v>0</v>
      </c>
      <c r="AI85">
        <v>0</v>
      </c>
      <c r="AJ85">
        <v>0</v>
      </c>
      <c r="AK85">
        <v>54.441000000000003</v>
      </c>
      <c r="AL85">
        <v>26.145</v>
      </c>
      <c r="AM85">
        <v>16.349423999999999</v>
      </c>
      <c r="AN85">
        <v>0.74441999999999997</v>
      </c>
      <c r="AO85">
        <v>0</v>
      </c>
      <c r="AP85">
        <v>5.1239999999999997</v>
      </c>
      <c r="AQ85">
        <v>32.603999999999999</v>
      </c>
      <c r="AR85">
        <v>15.456</v>
      </c>
      <c r="AS85">
        <v>9.6854399999999998</v>
      </c>
      <c r="AT85">
        <v>14.9968</v>
      </c>
      <c r="AU85">
        <v>0</v>
      </c>
      <c r="AV85">
        <v>16.0016</v>
      </c>
      <c r="AW85">
        <v>0</v>
      </c>
      <c r="AX85">
        <v>0</v>
      </c>
      <c r="AY85">
        <v>0</v>
      </c>
      <c r="AZ85">
        <f t="shared" si="3"/>
        <v>84.363006999999982</v>
      </c>
      <c r="BA85">
        <f t="shared" si="4"/>
        <v>2489.2344369999996</v>
      </c>
      <c r="BD85">
        <v>4.2945000000000002</v>
      </c>
      <c r="BE85">
        <v>0</v>
      </c>
      <c r="BF85">
        <v>2.4271999999999998E-2</v>
      </c>
      <c r="BG85">
        <v>0</v>
      </c>
      <c r="BH85">
        <v>0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1.61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2.6925500000000002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1.93</v>
      </c>
      <c r="CC85">
        <v>1.35</v>
      </c>
      <c r="CD85">
        <v>1.05</v>
      </c>
      <c r="CE85">
        <v>0.87</v>
      </c>
      <c r="CF85">
        <v>0.16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2.25</v>
      </c>
      <c r="CP85">
        <v>0.99528000000000005</v>
      </c>
      <c r="CQ85">
        <v>2.79379</v>
      </c>
      <c r="CR85">
        <v>2.34</v>
      </c>
      <c r="CS85">
        <v>1.6292899999999999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84.363006999999982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99.441000000000003</v>
      </c>
      <c r="J86">
        <v>1.143</v>
      </c>
      <c r="K86">
        <v>687.84215500000005</v>
      </c>
      <c r="L86">
        <v>218.80137500000001</v>
      </c>
      <c r="M86">
        <v>92.92</v>
      </c>
      <c r="N86">
        <v>119.15625</v>
      </c>
      <c r="O86">
        <v>62.395313000000002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46.399079999999998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25.4</v>
      </c>
      <c r="AG86">
        <v>44.591200000000001</v>
      </c>
      <c r="AH86">
        <v>0</v>
      </c>
      <c r="AI86">
        <v>0</v>
      </c>
      <c r="AJ86">
        <v>0</v>
      </c>
      <c r="AK86">
        <v>54.441000000000003</v>
      </c>
      <c r="AL86">
        <v>26.145</v>
      </c>
      <c r="AM86">
        <v>16.349423999999999</v>
      </c>
      <c r="AN86">
        <v>0.74441999999999997</v>
      </c>
      <c r="AO86">
        <v>0</v>
      </c>
      <c r="AP86">
        <v>5.1239999999999997</v>
      </c>
      <c r="AQ86">
        <v>16.302</v>
      </c>
      <c r="AR86">
        <v>15.456</v>
      </c>
      <c r="AS86">
        <v>9.6854399999999998</v>
      </c>
      <c r="AT86">
        <v>14.9968</v>
      </c>
      <c r="AU86">
        <v>0</v>
      </c>
      <c r="AV86">
        <v>16.0016</v>
      </c>
      <c r="AW86">
        <v>0</v>
      </c>
      <c r="AX86">
        <v>0</v>
      </c>
      <c r="AY86">
        <v>0</v>
      </c>
      <c r="AZ86">
        <f t="shared" si="3"/>
        <v>84.363006999999982</v>
      </c>
      <c r="BA86">
        <f t="shared" si="4"/>
        <v>2472.9324369999999</v>
      </c>
      <c r="BD86">
        <v>4.2945000000000002</v>
      </c>
      <c r="BE86">
        <v>0</v>
      </c>
      <c r="BF86">
        <v>2.4271999999999998E-2</v>
      </c>
      <c r="BG86">
        <v>0</v>
      </c>
      <c r="BH86">
        <v>0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1.61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2.6925500000000002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1.93</v>
      </c>
      <c r="CC86">
        <v>1.35</v>
      </c>
      <c r="CD86">
        <v>1.05</v>
      </c>
      <c r="CE86">
        <v>0.87</v>
      </c>
      <c r="CF86">
        <v>0.16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2.25</v>
      </c>
      <c r="CP86">
        <v>0.99528000000000005</v>
      </c>
      <c r="CQ86">
        <v>2.79379</v>
      </c>
      <c r="CR86">
        <v>2.34</v>
      </c>
      <c r="CS86">
        <v>1.6292899999999999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84.363006999999982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99.441000000000003</v>
      </c>
      <c r="J87">
        <v>1.143</v>
      </c>
      <c r="K87">
        <v>687.84215500000005</v>
      </c>
      <c r="L87">
        <v>218.80137500000001</v>
      </c>
      <c r="M87">
        <v>92.92</v>
      </c>
      <c r="N87">
        <v>119.15625</v>
      </c>
      <c r="O87">
        <v>62.395313000000002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46.399079999999998</v>
      </c>
      <c r="X87">
        <v>147.515625</v>
      </c>
      <c r="Y87">
        <v>0</v>
      </c>
      <c r="Z87">
        <v>7.15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25.4</v>
      </c>
      <c r="AG87">
        <v>44.591200000000001</v>
      </c>
      <c r="AH87">
        <v>0</v>
      </c>
      <c r="AI87">
        <v>0</v>
      </c>
      <c r="AJ87">
        <v>0</v>
      </c>
      <c r="AK87">
        <v>54.441000000000003</v>
      </c>
      <c r="AL87">
        <v>13.363</v>
      </c>
      <c r="AM87">
        <v>16.349423999999999</v>
      </c>
      <c r="AN87">
        <v>0.74441999999999997</v>
      </c>
      <c r="AO87">
        <v>0</v>
      </c>
      <c r="AP87">
        <v>2.0495999999999999</v>
      </c>
      <c r="AQ87">
        <v>16.302</v>
      </c>
      <c r="AR87">
        <v>15.456</v>
      </c>
      <c r="AS87">
        <v>9.6854399999999998</v>
      </c>
      <c r="AT87">
        <v>14.9968</v>
      </c>
      <c r="AU87">
        <v>0</v>
      </c>
      <c r="AV87">
        <v>31.345600000000001</v>
      </c>
      <c r="AW87">
        <v>0</v>
      </c>
      <c r="AX87">
        <v>0</v>
      </c>
      <c r="AY87">
        <v>0</v>
      </c>
      <c r="AZ87">
        <f t="shared" si="3"/>
        <v>84.574726999999982</v>
      </c>
      <c r="BA87">
        <f t="shared" si="4"/>
        <v>2473.2279570000001</v>
      </c>
      <c r="BD87">
        <v>4.2945000000000002</v>
      </c>
      <c r="BE87">
        <v>0</v>
      </c>
      <c r="BF87">
        <v>2.4271999999999998E-2</v>
      </c>
      <c r="BG87">
        <v>0</v>
      </c>
      <c r="BH87">
        <v>0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1.6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2.8442699999999999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1.93</v>
      </c>
      <c r="CC87">
        <v>1.42</v>
      </c>
      <c r="CD87">
        <v>1.05</v>
      </c>
      <c r="CE87">
        <v>0.87</v>
      </c>
      <c r="CF87">
        <v>0.16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2.25</v>
      </c>
      <c r="CP87">
        <v>0.99528000000000005</v>
      </c>
      <c r="CQ87">
        <v>2.79379</v>
      </c>
      <c r="CR87">
        <v>2.34</v>
      </c>
      <c r="CS87">
        <v>1.6292899999999999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84.574726999999982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99.441000000000003</v>
      </c>
      <c r="J88">
        <v>1.143</v>
      </c>
      <c r="K88">
        <v>687.84215500000005</v>
      </c>
      <c r="L88">
        <v>218.80137500000001</v>
      </c>
      <c r="M88">
        <v>92.92</v>
      </c>
      <c r="N88">
        <v>119.15625</v>
      </c>
      <c r="O88">
        <v>62.395313000000002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46.399079999999998</v>
      </c>
      <c r="X88">
        <v>147.515625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25.4</v>
      </c>
      <c r="AG88">
        <v>44.591200000000001</v>
      </c>
      <c r="AH88">
        <v>0</v>
      </c>
      <c r="AI88">
        <v>0</v>
      </c>
      <c r="AJ88">
        <v>0</v>
      </c>
      <c r="AK88">
        <v>54.441000000000003</v>
      </c>
      <c r="AL88">
        <v>13.363</v>
      </c>
      <c r="AM88">
        <v>16.349423999999999</v>
      </c>
      <c r="AN88">
        <v>0.74441999999999997</v>
      </c>
      <c r="AO88">
        <v>0</v>
      </c>
      <c r="AP88">
        <v>2.0495999999999999</v>
      </c>
      <c r="AQ88">
        <v>0</v>
      </c>
      <c r="AR88">
        <v>15.456</v>
      </c>
      <c r="AS88">
        <v>9.6854399999999998</v>
      </c>
      <c r="AT88">
        <v>14.9968</v>
      </c>
      <c r="AU88">
        <v>0</v>
      </c>
      <c r="AV88">
        <v>31.345600000000001</v>
      </c>
      <c r="AW88">
        <v>0</v>
      </c>
      <c r="AX88">
        <v>0</v>
      </c>
      <c r="AY88">
        <v>0</v>
      </c>
      <c r="AZ88">
        <f t="shared" si="3"/>
        <v>84.612751999999986</v>
      </c>
      <c r="BA88">
        <f t="shared" si="4"/>
        <v>2462.9215819999995</v>
      </c>
      <c r="BD88">
        <v>4.2945000000000002</v>
      </c>
      <c r="BE88">
        <v>0</v>
      </c>
      <c r="BF88">
        <v>2.4271999999999998E-2</v>
      </c>
      <c r="BG88">
        <v>0</v>
      </c>
      <c r="BH88">
        <v>0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1.6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2.8822950000000001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1.93</v>
      </c>
      <c r="CC88">
        <v>1.42</v>
      </c>
      <c r="CD88">
        <v>1.05</v>
      </c>
      <c r="CE88">
        <v>0.87</v>
      </c>
      <c r="CF88">
        <v>0.16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2.25</v>
      </c>
      <c r="CP88">
        <v>0.99528000000000005</v>
      </c>
      <c r="CQ88">
        <v>2.79379</v>
      </c>
      <c r="CR88">
        <v>2.34</v>
      </c>
      <c r="CS88">
        <v>1.6292899999999999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84.612751999999986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99.441000000000003</v>
      </c>
      <c r="J89">
        <v>1.143</v>
      </c>
      <c r="K89">
        <v>687.84215500000005</v>
      </c>
      <c r="L89">
        <v>218.80137500000001</v>
      </c>
      <c r="M89">
        <v>92.92</v>
      </c>
      <c r="N89">
        <v>119.15625</v>
      </c>
      <c r="O89">
        <v>62.395313000000002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46.399079999999998</v>
      </c>
      <c r="X89">
        <v>147.515625</v>
      </c>
      <c r="Y89">
        <v>0</v>
      </c>
      <c r="Z89">
        <v>13.1076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25.4</v>
      </c>
      <c r="AG89">
        <v>44.591200000000001</v>
      </c>
      <c r="AH89">
        <v>0</v>
      </c>
      <c r="AI89">
        <v>0</v>
      </c>
      <c r="AJ89">
        <v>0</v>
      </c>
      <c r="AK89">
        <v>54.441000000000003</v>
      </c>
      <c r="AL89">
        <v>13.363</v>
      </c>
      <c r="AM89">
        <v>16.349423999999999</v>
      </c>
      <c r="AN89">
        <v>0.74441999999999997</v>
      </c>
      <c r="AO89">
        <v>0</v>
      </c>
      <c r="AP89">
        <v>2.0495999999999999</v>
      </c>
      <c r="AQ89">
        <v>0</v>
      </c>
      <c r="AR89">
        <v>18.768000000000001</v>
      </c>
      <c r="AS89">
        <v>9.6854399999999998</v>
      </c>
      <c r="AT89">
        <v>14.9968</v>
      </c>
      <c r="AU89">
        <v>0</v>
      </c>
      <c r="AV89">
        <v>31.345600000000001</v>
      </c>
      <c r="AW89">
        <v>0</v>
      </c>
      <c r="AX89">
        <v>0</v>
      </c>
      <c r="AY89">
        <v>0</v>
      </c>
      <c r="AZ89">
        <f t="shared" si="3"/>
        <v>84.650776999999991</v>
      </c>
      <c r="BA89">
        <f t="shared" si="4"/>
        <v>2466.2716069999992</v>
      </c>
      <c r="BD89">
        <v>4.2945000000000002</v>
      </c>
      <c r="BE89">
        <v>0</v>
      </c>
      <c r="BF89">
        <v>2.4271999999999998E-2</v>
      </c>
      <c r="BG89">
        <v>0</v>
      </c>
      <c r="BH89">
        <v>0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1.6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2.9203199999999998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1.93</v>
      </c>
      <c r="CC89">
        <v>1.42</v>
      </c>
      <c r="CD89">
        <v>1.05</v>
      </c>
      <c r="CE89">
        <v>0.87</v>
      </c>
      <c r="CF89">
        <v>0.16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2.25</v>
      </c>
      <c r="CP89">
        <v>0.99528000000000005</v>
      </c>
      <c r="CQ89">
        <v>2.79379</v>
      </c>
      <c r="CR89">
        <v>2.34</v>
      </c>
      <c r="CS89">
        <v>1.6292899999999999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84.650776999999991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99.441000000000003</v>
      </c>
      <c r="J90">
        <v>1.143</v>
      </c>
      <c r="K90">
        <v>687.84215500000005</v>
      </c>
      <c r="L90">
        <v>218.80137500000001</v>
      </c>
      <c r="M90">
        <v>92.92</v>
      </c>
      <c r="N90">
        <v>119.15625</v>
      </c>
      <c r="O90">
        <v>62.395313000000002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46.399079999999998</v>
      </c>
      <c r="X90">
        <v>147.515625</v>
      </c>
      <c r="Y90">
        <v>0</v>
      </c>
      <c r="Z90">
        <v>13.1076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25.4</v>
      </c>
      <c r="AG90">
        <v>44.591200000000001</v>
      </c>
      <c r="AH90">
        <v>0</v>
      </c>
      <c r="AI90">
        <v>0</v>
      </c>
      <c r="AJ90">
        <v>0</v>
      </c>
      <c r="AK90">
        <v>54.441000000000003</v>
      </c>
      <c r="AL90">
        <v>13.363</v>
      </c>
      <c r="AM90">
        <v>16.349423999999999</v>
      </c>
      <c r="AN90">
        <v>0.74441999999999997</v>
      </c>
      <c r="AO90">
        <v>0</v>
      </c>
      <c r="AP90">
        <v>2.0495999999999999</v>
      </c>
      <c r="AQ90">
        <v>0</v>
      </c>
      <c r="AR90">
        <v>18.768000000000001</v>
      </c>
      <c r="AS90">
        <v>9.6854399999999998</v>
      </c>
      <c r="AT90">
        <v>14.9968</v>
      </c>
      <c r="AU90">
        <v>0</v>
      </c>
      <c r="AV90">
        <v>31.345600000000001</v>
      </c>
      <c r="AW90">
        <v>0</v>
      </c>
      <c r="AX90">
        <v>0</v>
      </c>
      <c r="AY90">
        <v>0</v>
      </c>
      <c r="AZ90">
        <f t="shared" si="3"/>
        <v>84.665986999999987</v>
      </c>
      <c r="BA90">
        <f t="shared" si="4"/>
        <v>2466.2868169999992</v>
      </c>
      <c r="BD90">
        <v>4.2945000000000002</v>
      </c>
      <c r="BE90">
        <v>0</v>
      </c>
      <c r="BF90">
        <v>2.4271999999999998E-2</v>
      </c>
      <c r="BG90">
        <v>0</v>
      </c>
      <c r="BH90">
        <v>0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1.6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2.93553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1.93</v>
      </c>
      <c r="CC90">
        <v>1.42</v>
      </c>
      <c r="CD90">
        <v>1.05</v>
      </c>
      <c r="CE90">
        <v>0.87</v>
      </c>
      <c r="CF90">
        <v>0.16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2.25</v>
      </c>
      <c r="CP90">
        <v>0.99528000000000005</v>
      </c>
      <c r="CQ90">
        <v>2.79379</v>
      </c>
      <c r="CR90">
        <v>2.34</v>
      </c>
      <c r="CS90">
        <v>1.6292899999999999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84.665986999999987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99.441000000000003</v>
      </c>
      <c r="J91">
        <v>1.143</v>
      </c>
      <c r="K91">
        <v>687.84215500000005</v>
      </c>
      <c r="L91">
        <v>218.80137500000001</v>
      </c>
      <c r="M91">
        <v>92.92</v>
      </c>
      <c r="N91">
        <v>119.15625</v>
      </c>
      <c r="O91">
        <v>62.395313000000002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25.4</v>
      </c>
      <c r="AG91">
        <v>44.591200000000001</v>
      </c>
      <c r="AH91">
        <v>0</v>
      </c>
      <c r="AI91">
        <v>0</v>
      </c>
      <c r="AJ91">
        <v>0</v>
      </c>
      <c r="AK91">
        <v>54.441000000000003</v>
      </c>
      <c r="AL91">
        <v>26.725999999999999</v>
      </c>
      <c r="AM91">
        <v>16.349423999999999</v>
      </c>
      <c r="AN91">
        <v>0.74441999999999997</v>
      </c>
      <c r="AO91">
        <v>0</v>
      </c>
      <c r="AP91">
        <v>2.0495999999999999</v>
      </c>
      <c r="AQ91">
        <v>0</v>
      </c>
      <c r="AR91">
        <v>19.872</v>
      </c>
      <c r="AS91">
        <v>9.6854399999999998</v>
      </c>
      <c r="AT91">
        <v>14.9968</v>
      </c>
      <c r="AU91">
        <v>0</v>
      </c>
      <c r="AV91">
        <v>31.345600000000001</v>
      </c>
      <c r="AW91">
        <v>0</v>
      </c>
      <c r="AX91">
        <v>0</v>
      </c>
      <c r="AY91">
        <v>0</v>
      </c>
      <c r="AZ91">
        <f t="shared" si="3"/>
        <v>84.706146999999987</v>
      </c>
      <c r="BA91">
        <f t="shared" si="4"/>
        <v>2480.7939769999994</v>
      </c>
      <c r="BD91">
        <v>4.2945000000000002</v>
      </c>
      <c r="BE91">
        <v>0</v>
      </c>
      <c r="BF91">
        <v>2.4271999999999998E-2</v>
      </c>
      <c r="BG91">
        <v>0</v>
      </c>
      <c r="BH91">
        <v>0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1.59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2.93553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1.93</v>
      </c>
      <c r="CC91">
        <v>1.45</v>
      </c>
      <c r="CD91">
        <v>1.07</v>
      </c>
      <c r="CE91">
        <v>0.87</v>
      </c>
      <c r="CF91">
        <v>0.16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2.25</v>
      </c>
      <c r="CP91">
        <v>0.99528000000000005</v>
      </c>
      <c r="CQ91">
        <v>2.79379</v>
      </c>
      <c r="CR91">
        <v>2.34</v>
      </c>
      <c r="CS91">
        <v>1.6292899999999999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84.706146999999987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99.441000000000003</v>
      </c>
      <c r="J92">
        <v>1.143</v>
      </c>
      <c r="K92">
        <v>687.84215500000005</v>
      </c>
      <c r="L92">
        <v>218.80137500000001</v>
      </c>
      <c r="M92">
        <v>92.92</v>
      </c>
      <c r="N92">
        <v>119.15625</v>
      </c>
      <c r="O92">
        <v>62.395313000000002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25.4</v>
      </c>
      <c r="AG92">
        <v>44.591200000000001</v>
      </c>
      <c r="AH92">
        <v>0</v>
      </c>
      <c r="AI92">
        <v>0</v>
      </c>
      <c r="AJ92">
        <v>0</v>
      </c>
      <c r="AK92">
        <v>54.441000000000003</v>
      </c>
      <c r="AL92">
        <v>26.725999999999999</v>
      </c>
      <c r="AM92">
        <v>16.349423999999999</v>
      </c>
      <c r="AN92">
        <v>0.74441999999999997</v>
      </c>
      <c r="AO92">
        <v>0</v>
      </c>
      <c r="AP92">
        <v>2.0495999999999999</v>
      </c>
      <c r="AQ92">
        <v>0</v>
      </c>
      <c r="AR92">
        <v>19.872</v>
      </c>
      <c r="AS92">
        <v>9.6854399999999998</v>
      </c>
      <c r="AT92">
        <v>14.9968</v>
      </c>
      <c r="AU92">
        <v>0</v>
      </c>
      <c r="AV92">
        <v>31.345600000000001</v>
      </c>
      <c r="AW92">
        <v>0</v>
      </c>
      <c r="AX92">
        <v>0</v>
      </c>
      <c r="AY92">
        <v>0</v>
      </c>
      <c r="AZ92">
        <f t="shared" si="3"/>
        <v>84.706146999999987</v>
      </c>
      <c r="BA92">
        <f t="shared" si="4"/>
        <v>2480.7939769999994</v>
      </c>
      <c r="BD92">
        <v>4.2945000000000002</v>
      </c>
      <c r="BE92">
        <v>0</v>
      </c>
      <c r="BF92">
        <v>2.4271999999999998E-2</v>
      </c>
      <c r="BG92">
        <v>0</v>
      </c>
      <c r="BH92">
        <v>0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1.59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2.93553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1.93</v>
      </c>
      <c r="CC92">
        <v>1.45</v>
      </c>
      <c r="CD92">
        <v>1.07</v>
      </c>
      <c r="CE92">
        <v>0.87</v>
      </c>
      <c r="CF92">
        <v>0.16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2.25</v>
      </c>
      <c r="CP92">
        <v>0.99528000000000005</v>
      </c>
      <c r="CQ92">
        <v>2.79379</v>
      </c>
      <c r="CR92">
        <v>2.34</v>
      </c>
      <c r="CS92">
        <v>1.6292899999999999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84.706146999999987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99.441000000000003</v>
      </c>
      <c r="J93">
        <v>1.143</v>
      </c>
      <c r="K93">
        <v>687.84215500000005</v>
      </c>
      <c r="L93">
        <v>218.80137500000001</v>
      </c>
      <c r="M93">
        <v>92.92</v>
      </c>
      <c r="N93">
        <v>119.15625</v>
      </c>
      <c r="O93">
        <v>62.395313000000002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46.399079999999998</v>
      </c>
      <c r="X93">
        <v>147.515625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25.4</v>
      </c>
      <c r="AG93">
        <v>44.591200000000001</v>
      </c>
      <c r="AH93">
        <v>0</v>
      </c>
      <c r="AI93">
        <v>0</v>
      </c>
      <c r="AJ93">
        <v>0</v>
      </c>
      <c r="AK93">
        <v>54.441000000000003</v>
      </c>
      <c r="AL93">
        <v>26.725999999999999</v>
      </c>
      <c r="AM93">
        <v>16.349423999999999</v>
      </c>
      <c r="AN93">
        <v>0.74441999999999997</v>
      </c>
      <c r="AO93">
        <v>0</v>
      </c>
      <c r="AP93">
        <v>2.0495999999999999</v>
      </c>
      <c r="AQ93">
        <v>0</v>
      </c>
      <c r="AR93">
        <v>8.8320000000000007</v>
      </c>
      <c r="AS93">
        <v>9.6854399999999998</v>
      </c>
      <c r="AT93">
        <v>14.9968</v>
      </c>
      <c r="AU93">
        <v>0</v>
      </c>
      <c r="AV93">
        <v>31.345600000000001</v>
      </c>
      <c r="AW93">
        <v>0</v>
      </c>
      <c r="AX93">
        <v>0</v>
      </c>
      <c r="AY93">
        <v>0</v>
      </c>
      <c r="AZ93">
        <f t="shared" si="3"/>
        <v>84.739988999999994</v>
      </c>
      <c r="BA93">
        <f t="shared" si="4"/>
        <v>2469.7878189999997</v>
      </c>
      <c r="BD93">
        <v>4.2945000000000002</v>
      </c>
      <c r="BE93">
        <v>0</v>
      </c>
      <c r="BF93">
        <v>2.4271999999999998E-2</v>
      </c>
      <c r="BG93">
        <v>0</v>
      </c>
      <c r="BH93">
        <v>0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1.59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1.93</v>
      </c>
      <c r="CC93">
        <v>1.45</v>
      </c>
      <c r="CD93">
        <v>1.07</v>
      </c>
      <c r="CE93">
        <v>0.87</v>
      </c>
      <c r="CF93">
        <v>0.16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2.25</v>
      </c>
      <c r="CP93">
        <v>0.99528000000000005</v>
      </c>
      <c r="CQ93">
        <v>2.79379</v>
      </c>
      <c r="CR93">
        <v>2.34</v>
      </c>
      <c r="CS93">
        <v>1.6292899999999999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84.739988999999994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99.441000000000003</v>
      </c>
      <c r="J94">
        <v>1.143</v>
      </c>
      <c r="K94">
        <v>687.84215500000005</v>
      </c>
      <c r="L94">
        <v>218.80137500000001</v>
      </c>
      <c r="M94">
        <v>92.92</v>
      </c>
      <c r="N94">
        <v>119.15625</v>
      </c>
      <c r="O94">
        <v>62.395313000000002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46.399079999999998</v>
      </c>
      <c r="X94">
        <v>147.515625</v>
      </c>
      <c r="Y94">
        <v>0</v>
      </c>
      <c r="Z94">
        <v>13.1076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25.4</v>
      </c>
      <c r="AG94">
        <v>44.591200000000001</v>
      </c>
      <c r="AH94">
        <v>0</v>
      </c>
      <c r="AI94">
        <v>0</v>
      </c>
      <c r="AJ94">
        <v>0</v>
      </c>
      <c r="AK94">
        <v>54.441000000000003</v>
      </c>
      <c r="AL94">
        <v>26.725999999999999</v>
      </c>
      <c r="AM94">
        <v>16.349423999999999</v>
      </c>
      <c r="AN94">
        <v>0.74441999999999997</v>
      </c>
      <c r="AO94">
        <v>0</v>
      </c>
      <c r="AP94">
        <v>2.0495999999999999</v>
      </c>
      <c r="AQ94">
        <v>0</v>
      </c>
      <c r="AR94">
        <v>8.8320000000000007</v>
      </c>
      <c r="AS94">
        <v>9.6854399999999998</v>
      </c>
      <c r="AT94">
        <v>14.9968</v>
      </c>
      <c r="AU94">
        <v>0</v>
      </c>
      <c r="AV94">
        <v>31.345600000000001</v>
      </c>
      <c r="AW94">
        <v>0</v>
      </c>
      <c r="AX94">
        <v>0</v>
      </c>
      <c r="AY94">
        <v>0</v>
      </c>
      <c r="AZ94">
        <f t="shared" si="3"/>
        <v>84.699988999999988</v>
      </c>
      <c r="BA94">
        <f t="shared" si="4"/>
        <v>2469.7478189999997</v>
      </c>
      <c r="BD94">
        <v>4.2945000000000002</v>
      </c>
      <c r="BE94">
        <v>0</v>
      </c>
      <c r="BF94">
        <v>2.4271999999999998E-2</v>
      </c>
      <c r="BG94">
        <v>0</v>
      </c>
      <c r="BH94">
        <v>0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1.59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1.93</v>
      </c>
      <c r="CC94">
        <v>1.42</v>
      </c>
      <c r="CD94">
        <v>1.06</v>
      </c>
      <c r="CE94">
        <v>0.87</v>
      </c>
      <c r="CF94">
        <v>0.16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2.25</v>
      </c>
      <c r="CP94">
        <v>0.99528000000000005</v>
      </c>
      <c r="CQ94">
        <v>2.79379</v>
      </c>
      <c r="CR94">
        <v>2.34</v>
      </c>
      <c r="CS94">
        <v>1.6292899999999999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84.699988999999988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99.441000000000003</v>
      </c>
      <c r="J95">
        <v>1.143</v>
      </c>
      <c r="K95">
        <v>687.84215500000005</v>
      </c>
      <c r="L95">
        <v>218.80137500000001</v>
      </c>
      <c r="M95">
        <v>92.92</v>
      </c>
      <c r="N95">
        <v>119.15625</v>
      </c>
      <c r="O95">
        <v>62.395313000000002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46.399079999999998</v>
      </c>
      <c r="X95">
        <v>103.2216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25.4</v>
      </c>
      <c r="AG95">
        <v>44.591200000000001</v>
      </c>
      <c r="AH95">
        <v>0</v>
      </c>
      <c r="AI95">
        <v>0</v>
      </c>
      <c r="AJ95">
        <v>0</v>
      </c>
      <c r="AK95">
        <v>54.441000000000003</v>
      </c>
      <c r="AL95">
        <v>26.725999999999999</v>
      </c>
      <c r="AM95">
        <v>16.349423999999999</v>
      </c>
      <c r="AN95">
        <v>0.74441999999999997</v>
      </c>
      <c r="AO95">
        <v>0</v>
      </c>
      <c r="AP95">
        <v>2.0495999999999999</v>
      </c>
      <c r="AQ95">
        <v>0</v>
      </c>
      <c r="AR95">
        <v>24.288</v>
      </c>
      <c r="AS95">
        <v>12.1068</v>
      </c>
      <c r="AT95">
        <v>14.9968</v>
      </c>
      <c r="AU95">
        <v>0</v>
      </c>
      <c r="AV95">
        <v>31.345600000000001</v>
      </c>
      <c r="AW95">
        <v>0</v>
      </c>
      <c r="AX95">
        <v>0</v>
      </c>
      <c r="AY95">
        <v>0</v>
      </c>
      <c r="AZ95">
        <f t="shared" si="3"/>
        <v>84.670062999999985</v>
      </c>
      <c r="BA95">
        <f t="shared" si="4"/>
        <v>2443.3012279999994</v>
      </c>
      <c r="BD95">
        <v>4.2945000000000002</v>
      </c>
      <c r="BE95">
        <v>0</v>
      </c>
      <c r="BF95">
        <v>2.4346E-2</v>
      </c>
      <c r="BG95">
        <v>0</v>
      </c>
      <c r="BH95">
        <v>0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1.56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1.93</v>
      </c>
      <c r="CC95">
        <v>1.42</v>
      </c>
      <c r="CD95">
        <v>1.06</v>
      </c>
      <c r="CE95">
        <v>0.87</v>
      </c>
      <c r="CF95">
        <v>0.16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2.25</v>
      </c>
      <c r="CP95">
        <v>0.99528000000000005</v>
      </c>
      <c r="CQ95">
        <v>2.79379</v>
      </c>
      <c r="CR95">
        <v>2.34</v>
      </c>
      <c r="CS95">
        <v>1.6292899999999999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84.670062999999985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99.441000000000003</v>
      </c>
      <c r="J96">
        <v>1.143</v>
      </c>
      <c r="K96">
        <v>687.84215500000005</v>
      </c>
      <c r="L96">
        <v>218.80137500000001</v>
      </c>
      <c r="M96">
        <v>92.92</v>
      </c>
      <c r="N96">
        <v>119.15625</v>
      </c>
      <c r="O96">
        <v>62.395313000000002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46.399079999999998</v>
      </c>
      <c r="X96">
        <v>103.2216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25.4</v>
      </c>
      <c r="AG96">
        <v>44.591200000000001</v>
      </c>
      <c r="AH96">
        <v>0</v>
      </c>
      <c r="AI96">
        <v>0</v>
      </c>
      <c r="AJ96">
        <v>0</v>
      </c>
      <c r="AK96">
        <v>54.441000000000003</v>
      </c>
      <c r="AL96">
        <v>26.725999999999999</v>
      </c>
      <c r="AM96">
        <v>16.349423999999999</v>
      </c>
      <c r="AN96">
        <v>0.74441999999999997</v>
      </c>
      <c r="AO96">
        <v>0</v>
      </c>
      <c r="AP96">
        <v>2.0495999999999999</v>
      </c>
      <c r="AQ96">
        <v>0</v>
      </c>
      <c r="AR96">
        <v>24.288</v>
      </c>
      <c r="AS96">
        <v>12.1068</v>
      </c>
      <c r="AT96">
        <v>14.9968</v>
      </c>
      <c r="AU96">
        <v>0</v>
      </c>
      <c r="AV96">
        <v>31.345600000000001</v>
      </c>
      <c r="AW96">
        <v>0</v>
      </c>
      <c r="AX96">
        <v>0</v>
      </c>
      <c r="AY96">
        <v>0</v>
      </c>
      <c r="AZ96">
        <f t="shared" si="3"/>
        <v>84.670062999999985</v>
      </c>
      <c r="BA96">
        <f t="shared" si="4"/>
        <v>2443.3012279999994</v>
      </c>
      <c r="BD96">
        <v>4.2945000000000002</v>
      </c>
      <c r="BE96">
        <v>0</v>
      </c>
      <c r="BF96">
        <v>2.4346E-2</v>
      </c>
      <c r="BG96">
        <v>0</v>
      </c>
      <c r="BH96">
        <v>0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1.56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1.93</v>
      </c>
      <c r="CC96">
        <v>1.42</v>
      </c>
      <c r="CD96">
        <v>1.06</v>
      </c>
      <c r="CE96">
        <v>0.87</v>
      </c>
      <c r="CF96">
        <v>0.16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2.25</v>
      </c>
      <c r="CP96">
        <v>0.99528000000000005</v>
      </c>
      <c r="CQ96">
        <v>2.79379</v>
      </c>
      <c r="CR96">
        <v>2.34</v>
      </c>
      <c r="CS96">
        <v>1.6292899999999999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84.670062999999985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99.441000000000003</v>
      </c>
      <c r="J97">
        <v>1.143</v>
      </c>
      <c r="K97">
        <v>687.84215500000005</v>
      </c>
      <c r="L97">
        <v>218.80137500000001</v>
      </c>
      <c r="M97">
        <v>92.92</v>
      </c>
      <c r="N97">
        <v>119.15625</v>
      </c>
      <c r="O97">
        <v>62.395313000000002</v>
      </c>
      <c r="P97">
        <v>125.4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46.399079999999998</v>
      </c>
      <c r="X97">
        <v>98.34375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25.4</v>
      </c>
      <c r="AG97">
        <v>44.591200000000001</v>
      </c>
      <c r="AH97">
        <v>0</v>
      </c>
      <c r="AI97">
        <v>0</v>
      </c>
      <c r="AJ97">
        <v>0</v>
      </c>
      <c r="AK97">
        <v>54.441000000000003</v>
      </c>
      <c r="AL97">
        <v>26.725999999999999</v>
      </c>
      <c r="AM97">
        <v>16.349423999999999</v>
      </c>
      <c r="AN97">
        <v>0.74441999999999997</v>
      </c>
      <c r="AO97">
        <v>0</v>
      </c>
      <c r="AP97">
        <v>2.0495999999999999</v>
      </c>
      <c r="AQ97">
        <v>0</v>
      </c>
      <c r="AR97">
        <v>24.288</v>
      </c>
      <c r="AS97">
        <v>12.1068</v>
      </c>
      <c r="AT97">
        <v>14.9968</v>
      </c>
      <c r="AU97">
        <v>0</v>
      </c>
      <c r="AV97">
        <v>31.345600000000001</v>
      </c>
      <c r="AW97">
        <v>0</v>
      </c>
      <c r="AX97">
        <v>0</v>
      </c>
      <c r="AY97">
        <v>0</v>
      </c>
      <c r="AZ97">
        <f t="shared" si="3"/>
        <v>84.670062999999985</v>
      </c>
      <c r="BA97">
        <f t="shared" si="4"/>
        <v>2438.4233779999995</v>
      </c>
      <c r="BD97">
        <v>4.2945000000000002</v>
      </c>
      <c r="BE97">
        <v>0</v>
      </c>
      <c r="BF97">
        <v>2.4346E-2</v>
      </c>
      <c r="BG97">
        <v>0</v>
      </c>
      <c r="BH97">
        <v>0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1.56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1.93</v>
      </c>
      <c r="CC97">
        <v>1.42</v>
      </c>
      <c r="CD97">
        <v>1.06</v>
      </c>
      <c r="CE97">
        <v>0.87</v>
      </c>
      <c r="CF97">
        <v>0.16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2.25</v>
      </c>
      <c r="CP97">
        <v>0.99528000000000005</v>
      </c>
      <c r="CQ97">
        <v>2.79379</v>
      </c>
      <c r="CR97">
        <v>2.34</v>
      </c>
      <c r="CS97">
        <v>1.6292899999999999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84.670062999999985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99.441000000000003</v>
      </c>
      <c r="J98">
        <v>1.143</v>
      </c>
      <c r="K98">
        <v>687.84215500000005</v>
      </c>
      <c r="L98">
        <v>218.80137500000001</v>
      </c>
      <c r="M98">
        <v>92.92</v>
      </c>
      <c r="N98">
        <v>119.15625</v>
      </c>
      <c r="O98">
        <v>62.395313000000002</v>
      </c>
      <c r="P98">
        <v>125.4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46.399079999999998</v>
      </c>
      <c r="X98">
        <v>98.34375</v>
      </c>
      <c r="Y98">
        <v>0</v>
      </c>
      <c r="Z98">
        <v>12.98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16.865600000000001</v>
      </c>
      <c r="AG98">
        <v>44.591200000000001</v>
      </c>
      <c r="AH98">
        <v>0</v>
      </c>
      <c r="AI98">
        <v>0</v>
      </c>
      <c r="AJ98">
        <v>0</v>
      </c>
      <c r="AK98">
        <v>54.441000000000003</v>
      </c>
      <c r="AL98">
        <v>26.725999999999999</v>
      </c>
      <c r="AM98">
        <v>16.349423999999999</v>
      </c>
      <c r="AN98">
        <v>0.74441999999999997</v>
      </c>
      <c r="AO98">
        <v>0</v>
      </c>
      <c r="AP98">
        <v>2.0495999999999999</v>
      </c>
      <c r="AQ98">
        <v>0</v>
      </c>
      <c r="AR98">
        <v>24.84</v>
      </c>
      <c r="AS98">
        <v>13.452</v>
      </c>
      <c r="AT98">
        <v>14.9968</v>
      </c>
      <c r="AU98">
        <v>0</v>
      </c>
      <c r="AV98">
        <v>31.345600000000001</v>
      </c>
      <c r="AW98">
        <v>0</v>
      </c>
      <c r="AX98">
        <v>0</v>
      </c>
      <c r="AY98">
        <v>0</v>
      </c>
      <c r="AZ98">
        <f t="shared" si="3"/>
        <v>84.670062999999985</v>
      </c>
      <c r="BA98">
        <f t="shared" si="4"/>
        <v>2431.658578</v>
      </c>
      <c r="BD98">
        <v>4.2945000000000002</v>
      </c>
      <c r="BE98">
        <v>0</v>
      </c>
      <c r="BF98">
        <v>2.4346E-2</v>
      </c>
      <c r="BG98">
        <v>0</v>
      </c>
      <c r="BH98">
        <v>0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1.56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1.93</v>
      </c>
      <c r="CC98">
        <v>1.42</v>
      </c>
      <c r="CD98">
        <v>1.06</v>
      </c>
      <c r="CE98">
        <v>0.87</v>
      </c>
      <c r="CF98">
        <v>0.16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2.25</v>
      </c>
      <c r="CP98">
        <v>0.99528000000000005</v>
      </c>
      <c r="CQ98">
        <v>2.79379</v>
      </c>
      <c r="CR98">
        <v>2.34</v>
      </c>
      <c r="CS98">
        <v>1.6292899999999999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84.670062999999985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9.6009599999999987E-2</v>
      </c>
      <c r="D99">
        <f t="shared" si="6"/>
        <v>5.6005599999999996E-2</v>
      </c>
      <c r="E99">
        <f t="shared" si="6"/>
        <v>0</v>
      </c>
      <c r="F99">
        <f t="shared" si="6"/>
        <v>1.2269087999999999</v>
      </c>
      <c r="G99">
        <f t="shared" si="6"/>
        <v>0.18096000000000001</v>
      </c>
      <c r="H99">
        <f t="shared" si="6"/>
        <v>0</v>
      </c>
      <c r="I99">
        <f t="shared" si="6"/>
        <v>2.3128605000000002</v>
      </c>
      <c r="J99">
        <f t="shared" si="6"/>
        <v>6.2579250000000031E-2</v>
      </c>
      <c r="K99">
        <f t="shared" si="6"/>
        <v>16.508211719999974</v>
      </c>
      <c r="L99">
        <f t="shared" si="6"/>
        <v>5.2512329999999876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3.0333404999999969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7.9947562499999858</v>
      </c>
      <c r="V99">
        <f t="shared" si="6"/>
        <v>0.43536801599999975</v>
      </c>
      <c r="W99">
        <f t="shared" si="6"/>
        <v>1.0815465300000009</v>
      </c>
      <c r="X99">
        <f t="shared" si="6"/>
        <v>3.4513739062500033</v>
      </c>
      <c r="Y99">
        <f t="shared" si="6"/>
        <v>0</v>
      </c>
      <c r="Z99">
        <f t="shared" si="6"/>
        <v>0.23296185000000019</v>
      </c>
      <c r="AA99">
        <f t="shared" si="6"/>
        <v>8.7688420000000003E-2</v>
      </c>
      <c r="AB99">
        <f t="shared" si="6"/>
        <v>0.17962107999999996</v>
      </c>
      <c r="AC99">
        <f t="shared" si="6"/>
        <v>0.11346675075000004</v>
      </c>
      <c r="AD99">
        <f t="shared" si="6"/>
        <v>0.11927074999999998</v>
      </c>
      <c r="AE99">
        <f t="shared" si="6"/>
        <v>0.43265727900000001</v>
      </c>
      <c r="AF99">
        <f t="shared" si="6"/>
        <v>0.30226000000000008</v>
      </c>
      <c r="AG99">
        <f t="shared" si="6"/>
        <v>1.0701887999999984</v>
      </c>
      <c r="AH99">
        <f t="shared" si="6"/>
        <v>0.66435999999999984</v>
      </c>
      <c r="AI99">
        <f t="shared" si="6"/>
        <v>5.5727749999999979E-2</v>
      </c>
      <c r="AJ99">
        <f t="shared" si="6"/>
        <v>0</v>
      </c>
      <c r="AK99">
        <f t="shared" si="6"/>
        <v>1.3065839999999973</v>
      </c>
      <c r="AL99">
        <f t="shared" si="6"/>
        <v>0.61063099999999959</v>
      </c>
      <c r="AM99">
        <f t="shared" si="6"/>
        <v>0.39248546400000012</v>
      </c>
      <c r="AN99">
        <f t="shared" si="6"/>
        <v>1.7866079999999999E-2</v>
      </c>
      <c r="AO99">
        <f t="shared" si="6"/>
        <v>0</v>
      </c>
      <c r="AP99">
        <f t="shared" si="6"/>
        <v>5.0247225000000027E-2</v>
      </c>
      <c r="AQ99">
        <f t="shared" si="6"/>
        <v>0.54364200000000018</v>
      </c>
      <c r="AR99">
        <f t="shared" si="6"/>
        <v>0.42572999999999994</v>
      </c>
      <c r="AS99">
        <f t="shared" si="6"/>
        <v>0.35116445999999973</v>
      </c>
      <c r="AT99">
        <f t="shared" si="6"/>
        <v>0.35992319999999939</v>
      </c>
      <c r="AU99">
        <f t="shared" si="6"/>
        <v>0</v>
      </c>
      <c r="AV99">
        <f t="shared" si="6"/>
        <v>0.27805520000000022</v>
      </c>
      <c r="AW99">
        <f t="shared" si="6"/>
        <v>0.43249439999999972</v>
      </c>
      <c r="AX99">
        <f t="shared" si="6"/>
        <v>2.3717250000000009E-2</v>
      </c>
      <c r="AY99">
        <f t="shared" si="6"/>
        <v>0</v>
      </c>
      <c r="AZ99">
        <f t="shared" si="6"/>
        <v>2.0442607657499989</v>
      </c>
      <c r="BA99">
        <f>SUM(B99:AZ99)</f>
        <v>60.580702444749932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5.5234525000000039E-4</v>
      </c>
      <c r="BG99">
        <f t="shared" si="7"/>
        <v>0</v>
      </c>
      <c r="BH99">
        <f t="shared" si="7"/>
        <v>2.8998749999999994E-5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3.6000000000000007E-6</v>
      </c>
      <c r="BN99">
        <f t="shared" si="8"/>
        <v>5.0112000000000106E-4</v>
      </c>
      <c r="BO99">
        <f t="shared" si="8"/>
        <v>4.0062500000000029E-2</v>
      </c>
      <c r="BP99">
        <f t="shared" si="8"/>
        <v>5.2559999999999961E-2</v>
      </c>
      <c r="BQ99">
        <f t="shared" si="8"/>
        <v>8.3141519999999802E-2</v>
      </c>
      <c r="BR99">
        <f t="shared" si="8"/>
        <v>1.6696159999999999E-3</v>
      </c>
      <c r="BS99">
        <f t="shared" si="8"/>
        <v>3.9359999999999951E-2</v>
      </c>
      <c r="BT99">
        <f t="shared" si="8"/>
        <v>5.2500000000000012E-3</v>
      </c>
      <c r="BU99">
        <f t="shared" si="8"/>
        <v>6.5360976750000077E-2</v>
      </c>
      <c r="BV99">
        <f t="shared" si="8"/>
        <v>3.220874400000006E-2</v>
      </c>
      <c r="BW99">
        <f t="shared" si="8"/>
        <v>0.22288250000000037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8.3025679999999907E-2</v>
      </c>
      <c r="CB99">
        <f t="shared" si="8"/>
        <v>3.4305000000000058E-2</v>
      </c>
      <c r="CC99">
        <f t="shared" si="8"/>
        <v>3.4209999999999942E-2</v>
      </c>
      <c r="CD99">
        <f t="shared" si="8"/>
        <v>2.4832500000000014E-2</v>
      </c>
      <c r="CE99">
        <f t="shared" si="8"/>
        <v>2.1235000000000018E-2</v>
      </c>
      <c r="CF99">
        <f t="shared" si="8"/>
        <v>3.9175000000000017E-3</v>
      </c>
      <c r="CG99">
        <f t="shared" si="8"/>
        <v>9.0479999999999949E-2</v>
      </c>
      <c r="CH99">
        <f t="shared" si="8"/>
        <v>5.3199999999999992E-3</v>
      </c>
      <c r="CI99">
        <f t="shared" si="8"/>
        <v>0.14905999999999994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8.4476382999999877E-2</v>
      </c>
      <c r="CO99">
        <f t="shared" si="8"/>
        <v>5.3999999999999999E-2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3.898426999999996E-2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2.0442607657499989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359.74003800000003</v>
      </c>
      <c r="L3">
        <v>112.180595</v>
      </c>
      <c r="M3">
        <v>89.314704000000006</v>
      </c>
      <c r="N3">
        <v>114.532988</v>
      </c>
      <c r="O3">
        <v>59.974375000000002</v>
      </c>
      <c r="P3">
        <v>118.224524</v>
      </c>
      <c r="Q3">
        <v>10.419736</v>
      </c>
      <c r="R3">
        <v>18.169350000000001</v>
      </c>
      <c r="S3">
        <v>13.171526999999999</v>
      </c>
      <c r="T3">
        <v>0.53827199999999997</v>
      </c>
      <c r="U3">
        <v>267.04839399999997</v>
      </c>
      <c r="V3">
        <v>1.9224000000000001</v>
      </c>
      <c r="W3">
        <v>12.4956</v>
      </c>
      <c r="X3">
        <v>57.449541000000004</v>
      </c>
      <c r="Y3">
        <v>0</v>
      </c>
      <c r="Z3">
        <v>6.2995130000000001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5.8594749999999998</v>
      </c>
      <c r="AG3">
        <v>42.861060999999999</v>
      </c>
      <c r="AH3">
        <v>0</v>
      </c>
      <c r="AI3">
        <v>0</v>
      </c>
      <c r="AJ3">
        <v>0</v>
      </c>
      <c r="AK3">
        <v>52.328688999999997</v>
      </c>
      <c r="AL3">
        <v>37.975090000000002</v>
      </c>
      <c r="AM3">
        <v>15.715066</v>
      </c>
      <c r="AN3">
        <v>0.71553699999999998</v>
      </c>
      <c r="AO3">
        <v>0</v>
      </c>
      <c r="AP3">
        <v>1.9700759999999999</v>
      </c>
      <c r="AQ3">
        <v>0</v>
      </c>
      <c r="AR3">
        <v>32.896109000000003</v>
      </c>
      <c r="AS3">
        <v>23.274111999999999</v>
      </c>
      <c r="AT3">
        <v>13.069353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71.214254000000011</v>
      </c>
      <c r="BA3">
        <f>SUM(B3:AZ3)</f>
        <v>1539.360379</v>
      </c>
      <c r="BD3">
        <v>4.8099999999999996</v>
      </c>
      <c r="BE3">
        <v>1.85</v>
      </c>
      <c r="BF3">
        <v>2.16</v>
      </c>
      <c r="BG3">
        <v>1.72</v>
      </c>
      <c r="BH3">
        <v>1.92</v>
      </c>
      <c r="BI3">
        <v>1.36</v>
      </c>
      <c r="BJ3">
        <v>0.98</v>
      </c>
      <c r="BK3">
        <v>0.94</v>
      </c>
      <c r="BL3">
        <v>0.87</v>
      </c>
      <c r="BM3">
        <v>0.15</v>
      </c>
      <c r="BN3">
        <v>2.25</v>
      </c>
      <c r="BO3">
        <v>1.92</v>
      </c>
      <c r="BP3">
        <v>0.25</v>
      </c>
      <c r="BQ3">
        <v>1.78</v>
      </c>
      <c r="BR3">
        <v>2.11</v>
      </c>
      <c r="BS3">
        <v>1.58</v>
      </c>
      <c r="BT3">
        <v>2.588079</v>
      </c>
      <c r="BU3">
        <v>1.28996</v>
      </c>
      <c r="BV3">
        <v>1.5557019999999999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1.797744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3.3298179999999999</v>
      </c>
      <c r="CR3">
        <v>0.81340599999999996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71.214254000000011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359.73415899999998</v>
      </c>
      <c r="L4">
        <v>112.180595</v>
      </c>
      <c r="M4">
        <v>89.314704000000006</v>
      </c>
      <c r="N4">
        <v>114.532988</v>
      </c>
      <c r="O4">
        <v>59.974375000000002</v>
      </c>
      <c r="P4">
        <v>118.224524</v>
      </c>
      <c r="Q4">
        <v>10.419736</v>
      </c>
      <c r="R4">
        <v>18.169350000000001</v>
      </c>
      <c r="S4">
        <v>13.16996</v>
      </c>
      <c r="T4">
        <v>0.53827199999999997</v>
      </c>
      <c r="U4">
        <v>267.09345000000002</v>
      </c>
      <c r="V4">
        <v>1.9224000000000001</v>
      </c>
      <c r="W4">
        <v>12.4956</v>
      </c>
      <c r="X4">
        <v>37.486800000000002</v>
      </c>
      <c r="Y4">
        <v>0</v>
      </c>
      <c r="Z4">
        <v>6.2995130000000001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5.8594749999999998</v>
      </c>
      <c r="AG4">
        <v>42.861060999999999</v>
      </c>
      <c r="AH4">
        <v>0</v>
      </c>
      <c r="AI4">
        <v>0</v>
      </c>
      <c r="AJ4">
        <v>0</v>
      </c>
      <c r="AK4">
        <v>52.328688999999997</v>
      </c>
      <c r="AL4">
        <v>37.975090000000002</v>
      </c>
      <c r="AM4">
        <v>15.715066</v>
      </c>
      <c r="AN4">
        <v>0.71553699999999998</v>
      </c>
      <c r="AO4">
        <v>0</v>
      </c>
      <c r="AP4">
        <v>1.9700759999999999</v>
      </c>
      <c r="AQ4">
        <v>0</v>
      </c>
      <c r="AR4">
        <v>32.896109000000003</v>
      </c>
      <c r="AS4">
        <v>23.274111999999999</v>
      </c>
      <c r="AT4">
        <v>12.117490999999999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71.114254000000017</v>
      </c>
      <c r="BA4">
        <f t="shared" ref="BA4:BA67" si="1">SUM(B4:AZ4)</f>
        <v>1518.3833859999997</v>
      </c>
      <c r="BD4">
        <v>4.8099999999999996</v>
      </c>
      <c r="BE4">
        <v>1.85</v>
      </c>
      <c r="BF4">
        <v>2.16</v>
      </c>
      <c r="BG4">
        <v>1.72</v>
      </c>
      <c r="BH4">
        <v>1.92</v>
      </c>
      <c r="BI4">
        <v>1.36</v>
      </c>
      <c r="BJ4">
        <v>0.98</v>
      </c>
      <c r="BK4">
        <v>0.84</v>
      </c>
      <c r="BL4">
        <v>0.87</v>
      </c>
      <c r="BM4">
        <v>0.15</v>
      </c>
      <c r="BN4">
        <v>2.25</v>
      </c>
      <c r="BO4">
        <v>1.92</v>
      </c>
      <c r="BP4">
        <v>0.25</v>
      </c>
      <c r="BQ4">
        <v>1.78</v>
      </c>
      <c r="BR4">
        <v>2.11</v>
      </c>
      <c r="BS4">
        <v>1.58</v>
      </c>
      <c r="BT4">
        <v>2.588079</v>
      </c>
      <c r="BU4">
        <v>1.28996</v>
      </c>
      <c r="BV4">
        <v>1.5557019999999999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1.797744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3.3298179999999999</v>
      </c>
      <c r="CR4">
        <v>0.81340599999999996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71.114254000000017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359.74003800000003</v>
      </c>
      <c r="L5">
        <v>112.180595</v>
      </c>
      <c r="M5">
        <v>89.314704000000006</v>
      </c>
      <c r="N5">
        <v>114.532988</v>
      </c>
      <c r="O5">
        <v>59.974375000000002</v>
      </c>
      <c r="P5">
        <v>118.224524</v>
      </c>
      <c r="Q5">
        <v>10.419736</v>
      </c>
      <c r="R5">
        <v>20.725068</v>
      </c>
      <c r="S5">
        <v>13.171526999999999</v>
      </c>
      <c r="T5">
        <v>0.53827199999999997</v>
      </c>
      <c r="U5">
        <v>267.09345000000002</v>
      </c>
      <c r="V5">
        <v>1.9224000000000001</v>
      </c>
      <c r="W5">
        <v>12.4956</v>
      </c>
      <c r="X5">
        <v>37.486800000000002</v>
      </c>
      <c r="Y5">
        <v>0</v>
      </c>
      <c r="Z5">
        <v>6.2995130000000001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5.8594749999999998</v>
      </c>
      <c r="AG5">
        <v>42.861060999999999</v>
      </c>
      <c r="AH5">
        <v>0</v>
      </c>
      <c r="AI5">
        <v>0</v>
      </c>
      <c r="AJ5">
        <v>0</v>
      </c>
      <c r="AK5">
        <v>52.328688999999997</v>
      </c>
      <c r="AL5">
        <v>25.130573999999999</v>
      </c>
      <c r="AM5">
        <v>15.715066</v>
      </c>
      <c r="AN5">
        <v>0.71553699999999998</v>
      </c>
      <c r="AO5">
        <v>0</v>
      </c>
      <c r="AP5">
        <v>1.9700759999999999</v>
      </c>
      <c r="AQ5">
        <v>0</v>
      </c>
      <c r="AR5">
        <v>10.611648000000001</v>
      </c>
      <c r="AS5">
        <v>23.274111999999999</v>
      </c>
      <c r="AT5">
        <v>12.951022999999999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71.094254000000021</v>
      </c>
      <c r="BA5">
        <f t="shared" si="1"/>
        <v>1486.6311050000002</v>
      </c>
      <c r="BD5">
        <v>4.8099999999999996</v>
      </c>
      <c r="BE5">
        <v>1.85</v>
      </c>
      <c r="BF5">
        <v>2.16</v>
      </c>
      <c r="BG5">
        <v>1.72</v>
      </c>
      <c r="BH5">
        <v>1.92</v>
      </c>
      <c r="BI5">
        <v>1.36</v>
      </c>
      <c r="BJ5">
        <v>0.98</v>
      </c>
      <c r="BK5">
        <v>0.84</v>
      </c>
      <c r="BL5">
        <v>0.85</v>
      </c>
      <c r="BM5">
        <v>0.15</v>
      </c>
      <c r="BN5">
        <v>2.25</v>
      </c>
      <c r="BO5">
        <v>1.92</v>
      </c>
      <c r="BP5">
        <v>0.25</v>
      </c>
      <c r="BQ5">
        <v>1.78</v>
      </c>
      <c r="BR5">
        <v>2.11</v>
      </c>
      <c r="BS5">
        <v>1.58</v>
      </c>
      <c r="BT5">
        <v>2.588079</v>
      </c>
      <c r="BU5">
        <v>1.28996</v>
      </c>
      <c r="BV5">
        <v>1.5557019999999999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1.797744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3.3298179999999999</v>
      </c>
      <c r="CR5">
        <v>0.81340599999999996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71.094254000000021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359.73415899999998</v>
      </c>
      <c r="L6">
        <v>112.180595</v>
      </c>
      <c r="M6">
        <v>89.314704000000006</v>
      </c>
      <c r="N6">
        <v>114.532988</v>
      </c>
      <c r="O6">
        <v>59.974375000000002</v>
      </c>
      <c r="P6">
        <v>118.224524</v>
      </c>
      <c r="Q6">
        <v>10.419736</v>
      </c>
      <c r="R6">
        <v>20.725068</v>
      </c>
      <c r="S6">
        <v>13.171526999999999</v>
      </c>
      <c r="T6">
        <v>0.53827199999999997</v>
      </c>
      <c r="U6">
        <v>267.09345000000002</v>
      </c>
      <c r="V6">
        <v>1.9224000000000001</v>
      </c>
      <c r="W6">
        <v>12.4956</v>
      </c>
      <c r="X6">
        <v>37.486800000000002</v>
      </c>
      <c r="Y6">
        <v>0</v>
      </c>
      <c r="Z6">
        <v>6.2995130000000001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5.8594749999999998</v>
      </c>
      <c r="AG6">
        <v>42.861060999999999</v>
      </c>
      <c r="AH6">
        <v>0</v>
      </c>
      <c r="AI6">
        <v>0</v>
      </c>
      <c r="AJ6">
        <v>0</v>
      </c>
      <c r="AK6">
        <v>52.328688999999997</v>
      </c>
      <c r="AL6">
        <v>25.130573999999999</v>
      </c>
      <c r="AM6">
        <v>15.715066</v>
      </c>
      <c r="AN6">
        <v>0.71553699999999998</v>
      </c>
      <c r="AO6">
        <v>0</v>
      </c>
      <c r="AP6">
        <v>1.9700759999999999</v>
      </c>
      <c r="AQ6">
        <v>0</v>
      </c>
      <c r="AR6">
        <v>8.4893180000000008</v>
      </c>
      <c r="AS6">
        <v>23.274111999999999</v>
      </c>
      <c r="AT6">
        <v>12.657244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71.094254000000021</v>
      </c>
      <c r="BA6">
        <f t="shared" si="1"/>
        <v>1484.2091169999999</v>
      </c>
      <c r="BD6">
        <v>4.8099999999999996</v>
      </c>
      <c r="BE6">
        <v>1.85</v>
      </c>
      <c r="BF6">
        <v>2.16</v>
      </c>
      <c r="BG6">
        <v>1.72</v>
      </c>
      <c r="BH6">
        <v>1.92</v>
      </c>
      <c r="BI6">
        <v>1.36</v>
      </c>
      <c r="BJ6">
        <v>0.98</v>
      </c>
      <c r="BK6">
        <v>0.84</v>
      </c>
      <c r="BL6">
        <v>0.85</v>
      </c>
      <c r="BM6">
        <v>0.15</v>
      </c>
      <c r="BN6">
        <v>2.25</v>
      </c>
      <c r="BO6">
        <v>1.92</v>
      </c>
      <c r="BP6">
        <v>0.25</v>
      </c>
      <c r="BQ6">
        <v>1.78</v>
      </c>
      <c r="BR6">
        <v>2.11</v>
      </c>
      <c r="BS6">
        <v>1.58</v>
      </c>
      <c r="BT6">
        <v>2.588079</v>
      </c>
      <c r="BU6">
        <v>1.28996</v>
      </c>
      <c r="BV6">
        <v>1.5557019999999999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1.797744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3.3298179999999999</v>
      </c>
      <c r="CR6">
        <v>0.81340599999999996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71.094254000000021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359.74003800000003</v>
      </c>
      <c r="L7">
        <v>112.180595</v>
      </c>
      <c r="M7">
        <v>89.314704000000006</v>
      </c>
      <c r="N7">
        <v>114.532988</v>
      </c>
      <c r="O7">
        <v>59.974375000000002</v>
      </c>
      <c r="P7">
        <v>118.224524</v>
      </c>
      <c r="Q7">
        <v>10.629583</v>
      </c>
      <c r="R7">
        <v>21.54862</v>
      </c>
      <c r="S7">
        <v>13.577802999999999</v>
      </c>
      <c r="T7">
        <v>0.53827199999999997</v>
      </c>
      <c r="U7">
        <v>267.09345000000002</v>
      </c>
      <c r="V7">
        <v>1.9224000000000001</v>
      </c>
      <c r="W7">
        <v>12.4956</v>
      </c>
      <c r="X7">
        <v>37.486800000000002</v>
      </c>
      <c r="Y7">
        <v>0</v>
      </c>
      <c r="Z7">
        <v>6.2995130000000001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5.8594749999999998</v>
      </c>
      <c r="AG7">
        <v>42.861060999999999</v>
      </c>
      <c r="AH7">
        <v>0</v>
      </c>
      <c r="AI7">
        <v>0</v>
      </c>
      <c r="AJ7">
        <v>0</v>
      </c>
      <c r="AK7">
        <v>52.328688999999997</v>
      </c>
      <c r="AL7">
        <v>25.130573999999999</v>
      </c>
      <c r="AM7">
        <v>15.715066</v>
      </c>
      <c r="AN7">
        <v>0.71553699999999998</v>
      </c>
      <c r="AO7">
        <v>0</v>
      </c>
      <c r="AP7">
        <v>1.9700759999999999</v>
      </c>
      <c r="AQ7">
        <v>0</v>
      </c>
      <c r="AR7">
        <v>8.4893180000000008</v>
      </c>
      <c r="AS7">
        <v>23.274111999999999</v>
      </c>
      <c r="AT7">
        <v>13.501115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71.094254000000021</v>
      </c>
      <c r="BA7">
        <f t="shared" si="1"/>
        <v>1486.498542</v>
      </c>
      <c r="BD7">
        <v>4.8099999999999996</v>
      </c>
      <c r="BE7">
        <v>1.85</v>
      </c>
      <c r="BF7">
        <v>2.16</v>
      </c>
      <c r="BG7">
        <v>1.72</v>
      </c>
      <c r="BH7">
        <v>1.92</v>
      </c>
      <c r="BI7">
        <v>1.36</v>
      </c>
      <c r="BJ7">
        <v>0.98</v>
      </c>
      <c r="BK7">
        <v>0.84</v>
      </c>
      <c r="BL7">
        <v>0.86</v>
      </c>
      <c r="BM7">
        <v>0.15</v>
      </c>
      <c r="BN7">
        <v>2.25</v>
      </c>
      <c r="BO7">
        <v>1.92</v>
      </c>
      <c r="BP7">
        <v>0.25</v>
      </c>
      <c r="BQ7">
        <v>1.77</v>
      </c>
      <c r="BR7">
        <v>2.11</v>
      </c>
      <c r="BS7">
        <v>1.58</v>
      </c>
      <c r="BT7">
        <v>2.588079</v>
      </c>
      <c r="BU7">
        <v>1.28996</v>
      </c>
      <c r="BV7">
        <v>1.5557019999999999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1.797744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3.3298179999999999</v>
      </c>
      <c r="CR7">
        <v>0.81340599999999996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71.094254000000021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359.73415899999998</v>
      </c>
      <c r="L8">
        <v>112.180595</v>
      </c>
      <c r="M8">
        <v>89.314704000000006</v>
      </c>
      <c r="N8">
        <v>114.532988</v>
      </c>
      <c r="O8">
        <v>59.974375000000002</v>
      </c>
      <c r="P8">
        <v>118.224524</v>
      </c>
      <c r="Q8">
        <v>10.631504</v>
      </c>
      <c r="R8">
        <v>21.54862</v>
      </c>
      <c r="S8">
        <v>13.577802999999999</v>
      </c>
      <c r="T8">
        <v>0.53827199999999997</v>
      </c>
      <c r="U8">
        <v>267.09345000000002</v>
      </c>
      <c r="V8">
        <v>1.9224000000000001</v>
      </c>
      <c r="W8">
        <v>12.4956</v>
      </c>
      <c r="X8">
        <v>37.486800000000002</v>
      </c>
      <c r="Y8">
        <v>0</v>
      </c>
      <c r="Z8">
        <v>6.2995130000000001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5.8594749999999998</v>
      </c>
      <c r="AG8">
        <v>42.861060999999999</v>
      </c>
      <c r="AH8">
        <v>0</v>
      </c>
      <c r="AI8">
        <v>0</v>
      </c>
      <c r="AJ8">
        <v>0</v>
      </c>
      <c r="AK8">
        <v>52.328688999999997</v>
      </c>
      <c r="AL8">
        <v>25.130573999999999</v>
      </c>
      <c r="AM8">
        <v>15.715066</v>
      </c>
      <c r="AN8">
        <v>0.71553699999999998</v>
      </c>
      <c r="AO8">
        <v>0</v>
      </c>
      <c r="AP8">
        <v>1.9700759999999999</v>
      </c>
      <c r="AQ8">
        <v>0</v>
      </c>
      <c r="AR8">
        <v>8.4893180000000008</v>
      </c>
      <c r="AS8">
        <v>23.274111999999999</v>
      </c>
      <c r="AT8">
        <v>12.777212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71.104254000000012</v>
      </c>
      <c r="BA8">
        <f t="shared" si="1"/>
        <v>1485.780681</v>
      </c>
      <c r="BD8">
        <v>4.8099999999999996</v>
      </c>
      <c r="BE8">
        <v>1.85</v>
      </c>
      <c r="BF8">
        <v>2.16</v>
      </c>
      <c r="BG8">
        <v>1.72</v>
      </c>
      <c r="BH8">
        <v>1.92</v>
      </c>
      <c r="BI8">
        <v>1.36</v>
      </c>
      <c r="BJ8">
        <v>0.98</v>
      </c>
      <c r="BK8">
        <v>0.84</v>
      </c>
      <c r="BL8">
        <v>0.87</v>
      </c>
      <c r="BM8">
        <v>0.15</v>
      </c>
      <c r="BN8">
        <v>2.25</v>
      </c>
      <c r="BO8">
        <v>1.92</v>
      </c>
      <c r="BP8">
        <v>0.25</v>
      </c>
      <c r="BQ8">
        <v>1.77</v>
      </c>
      <c r="BR8">
        <v>2.11</v>
      </c>
      <c r="BS8">
        <v>1.58</v>
      </c>
      <c r="BT8">
        <v>2.588079</v>
      </c>
      <c r="BU8">
        <v>1.28996</v>
      </c>
      <c r="BV8">
        <v>1.5557019999999999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1.797744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3.3298179999999999</v>
      </c>
      <c r="CR8">
        <v>0.81340599999999996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71.104254000000012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359.74003800000003</v>
      </c>
      <c r="L9">
        <v>112.180595</v>
      </c>
      <c r="M9">
        <v>89.314704000000006</v>
      </c>
      <c r="N9">
        <v>114.532988</v>
      </c>
      <c r="O9">
        <v>59.974375000000002</v>
      </c>
      <c r="P9">
        <v>118.224524</v>
      </c>
      <c r="Q9">
        <v>10.631504</v>
      </c>
      <c r="R9">
        <v>21.54862</v>
      </c>
      <c r="S9">
        <v>13.577802999999999</v>
      </c>
      <c r="T9">
        <v>0.53827199999999997</v>
      </c>
      <c r="U9">
        <v>267.09345000000002</v>
      </c>
      <c r="V9">
        <v>1.9224000000000001</v>
      </c>
      <c r="W9">
        <v>12.4956</v>
      </c>
      <c r="X9">
        <v>37.486800000000002</v>
      </c>
      <c r="Y9">
        <v>0</v>
      </c>
      <c r="Z9">
        <v>6.2995130000000001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5.8594749999999998</v>
      </c>
      <c r="AG9">
        <v>42.861060999999999</v>
      </c>
      <c r="AH9">
        <v>0</v>
      </c>
      <c r="AI9">
        <v>0</v>
      </c>
      <c r="AJ9">
        <v>0</v>
      </c>
      <c r="AK9">
        <v>52.328688999999997</v>
      </c>
      <c r="AL9">
        <v>12.286058000000001</v>
      </c>
      <c r="AM9">
        <v>15.715066</v>
      </c>
      <c r="AN9">
        <v>0.71553699999999998</v>
      </c>
      <c r="AO9">
        <v>0</v>
      </c>
      <c r="AP9">
        <v>1.9700759999999999</v>
      </c>
      <c r="AQ9">
        <v>0</v>
      </c>
      <c r="AR9">
        <v>8.4893180000000008</v>
      </c>
      <c r="AS9">
        <v>9.8268470000000008</v>
      </c>
      <c r="AT9">
        <v>12.619472999999999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71.07425400000001</v>
      </c>
      <c r="BA9">
        <f t="shared" si="1"/>
        <v>1459.3070399999999</v>
      </c>
      <c r="BD9">
        <v>4.8099999999999996</v>
      </c>
      <c r="BE9">
        <v>1.85</v>
      </c>
      <c r="BF9">
        <v>2.16</v>
      </c>
      <c r="BG9">
        <v>1.72</v>
      </c>
      <c r="BH9">
        <v>1.92</v>
      </c>
      <c r="BI9">
        <v>1.36</v>
      </c>
      <c r="BJ9">
        <v>0.98</v>
      </c>
      <c r="BK9">
        <v>0.84</v>
      </c>
      <c r="BL9">
        <v>0.84</v>
      </c>
      <c r="BM9">
        <v>0.15</v>
      </c>
      <c r="BN9">
        <v>2.25</v>
      </c>
      <c r="BO9">
        <v>1.92</v>
      </c>
      <c r="BP9">
        <v>0.25</v>
      </c>
      <c r="BQ9">
        <v>1.77</v>
      </c>
      <c r="BR9">
        <v>2.11</v>
      </c>
      <c r="BS9">
        <v>1.58</v>
      </c>
      <c r="BT9">
        <v>2.588079</v>
      </c>
      <c r="BU9">
        <v>1.28996</v>
      </c>
      <c r="BV9">
        <v>1.5557019999999999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1.797744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3.3298179999999999</v>
      </c>
      <c r="CR9">
        <v>0.81340599999999996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71.07425400000001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359.73415899999998</v>
      </c>
      <c r="L10">
        <v>112.180595</v>
      </c>
      <c r="M10">
        <v>89.314704000000006</v>
      </c>
      <c r="N10">
        <v>114.532988</v>
      </c>
      <c r="O10">
        <v>59.974375000000002</v>
      </c>
      <c r="P10">
        <v>118.224524</v>
      </c>
      <c r="Q10">
        <v>10.631504</v>
      </c>
      <c r="R10">
        <v>21.54862</v>
      </c>
      <c r="S10">
        <v>13.577802999999999</v>
      </c>
      <c r="T10">
        <v>0.53827199999999997</v>
      </c>
      <c r="U10">
        <v>267.09345000000002</v>
      </c>
      <c r="V10">
        <v>1.9224000000000001</v>
      </c>
      <c r="W10">
        <v>12.4956</v>
      </c>
      <c r="X10">
        <v>37.486800000000002</v>
      </c>
      <c r="Y10">
        <v>0</v>
      </c>
      <c r="Z10">
        <v>12.643433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5.8594749999999998</v>
      </c>
      <c r="AG10">
        <v>42.861060999999999</v>
      </c>
      <c r="AH10">
        <v>0</v>
      </c>
      <c r="AI10">
        <v>0</v>
      </c>
      <c r="AJ10">
        <v>0</v>
      </c>
      <c r="AK10">
        <v>52.328688999999997</v>
      </c>
      <c r="AL10">
        <v>12.286058000000001</v>
      </c>
      <c r="AM10">
        <v>15.715066</v>
      </c>
      <c r="AN10">
        <v>0.71553699999999998</v>
      </c>
      <c r="AO10">
        <v>0</v>
      </c>
      <c r="AP10">
        <v>1.9700759999999999</v>
      </c>
      <c r="AQ10">
        <v>0</v>
      </c>
      <c r="AR10">
        <v>8.4893180000000008</v>
      </c>
      <c r="AS10">
        <v>9.8268470000000008</v>
      </c>
      <c r="AT10">
        <v>12.277583999999999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71.07425400000001</v>
      </c>
      <c r="BA10">
        <f t="shared" si="1"/>
        <v>1465.3031919999999</v>
      </c>
      <c r="BD10">
        <v>4.8099999999999996</v>
      </c>
      <c r="BE10">
        <v>1.85</v>
      </c>
      <c r="BF10">
        <v>2.16</v>
      </c>
      <c r="BG10">
        <v>1.72</v>
      </c>
      <c r="BH10">
        <v>1.92</v>
      </c>
      <c r="BI10">
        <v>1.36</v>
      </c>
      <c r="BJ10">
        <v>0.98</v>
      </c>
      <c r="BK10">
        <v>0.84</v>
      </c>
      <c r="BL10">
        <v>0.84</v>
      </c>
      <c r="BM10">
        <v>0.15</v>
      </c>
      <c r="BN10">
        <v>2.25</v>
      </c>
      <c r="BO10">
        <v>1.92</v>
      </c>
      <c r="BP10">
        <v>0.25</v>
      </c>
      <c r="BQ10">
        <v>1.77</v>
      </c>
      <c r="BR10">
        <v>2.11</v>
      </c>
      <c r="BS10">
        <v>1.58</v>
      </c>
      <c r="BT10">
        <v>2.588079</v>
      </c>
      <c r="BU10">
        <v>1.28996</v>
      </c>
      <c r="BV10">
        <v>1.5557019999999999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1.797744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3.3298179999999999</v>
      </c>
      <c r="CR10">
        <v>0.81340599999999996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71.07425400000001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359.74003800000003</v>
      </c>
      <c r="L11">
        <v>112.180595</v>
      </c>
      <c r="M11">
        <v>65.322221999999996</v>
      </c>
      <c r="N11">
        <v>105.234392</v>
      </c>
      <c r="O11">
        <v>59.974375000000002</v>
      </c>
      <c r="P11">
        <v>109.278924</v>
      </c>
      <c r="Q11">
        <v>10.631504</v>
      </c>
      <c r="R11">
        <v>21.547681999999998</v>
      </c>
      <c r="S11">
        <v>13.576934</v>
      </c>
      <c r="T11">
        <v>0.53827199999999997</v>
      </c>
      <c r="U11">
        <v>267.09345000000002</v>
      </c>
      <c r="V11">
        <v>1.9224000000000001</v>
      </c>
      <c r="W11">
        <v>12.4956</v>
      </c>
      <c r="X11">
        <v>37.486800000000002</v>
      </c>
      <c r="Y11">
        <v>0</v>
      </c>
      <c r="Z11">
        <v>12.643433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5.8594749999999998</v>
      </c>
      <c r="AG11">
        <v>42.861060999999999</v>
      </c>
      <c r="AH11">
        <v>0</v>
      </c>
      <c r="AI11">
        <v>0</v>
      </c>
      <c r="AJ11">
        <v>0</v>
      </c>
      <c r="AK11">
        <v>52.328688999999997</v>
      </c>
      <c r="AL11">
        <v>12.286058000000001</v>
      </c>
      <c r="AM11">
        <v>15.715066</v>
      </c>
      <c r="AN11">
        <v>0.71553699999999998</v>
      </c>
      <c r="AO11">
        <v>0</v>
      </c>
      <c r="AP11">
        <v>1.9700759999999999</v>
      </c>
      <c r="AQ11">
        <v>0</v>
      </c>
      <c r="AR11">
        <v>10.611648000000001</v>
      </c>
      <c r="AS11">
        <v>10.085449000000001</v>
      </c>
      <c r="AT11">
        <v>14.414923999999999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71.054254000000014</v>
      </c>
      <c r="BA11">
        <f t="shared" si="1"/>
        <v>1427.5688579999996</v>
      </c>
      <c r="BD11">
        <v>4.8099999999999996</v>
      </c>
      <c r="BE11">
        <v>1.85</v>
      </c>
      <c r="BF11">
        <v>2.16</v>
      </c>
      <c r="BG11">
        <v>1.72</v>
      </c>
      <c r="BH11">
        <v>1.92</v>
      </c>
      <c r="BI11">
        <v>1.36</v>
      </c>
      <c r="BJ11">
        <v>0.98</v>
      </c>
      <c r="BK11">
        <v>0.84</v>
      </c>
      <c r="BL11">
        <v>0.84</v>
      </c>
      <c r="BM11">
        <v>0.15</v>
      </c>
      <c r="BN11">
        <v>2.25</v>
      </c>
      <c r="BO11">
        <v>1.92</v>
      </c>
      <c r="BP11">
        <v>0.25</v>
      </c>
      <c r="BQ11">
        <v>1.75</v>
      </c>
      <c r="BR11">
        <v>2.11</v>
      </c>
      <c r="BS11">
        <v>1.58</v>
      </c>
      <c r="BT11">
        <v>2.588079</v>
      </c>
      <c r="BU11">
        <v>1.28996</v>
      </c>
      <c r="BV11">
        <v>1.5557019999999999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1.797744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3.3298179999999999</v>
      </c>
      <c r="CR11">
        <v>0.81340599999999996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71.054254000000014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359.73415899999998</v>
      </c>
      <c r="L12">
        <v>112.180595</v>
      </c>
      <c r="M12">
        <v>53.003740000000001</v>
      </c>
      <c r="N12">
        <v>90.053263999999999</v>
      </c>
      <c r="O12">
        <v>59.974375000000002</v>
      </c>
      <c r="P12">
        <v>109.278924</v>
      </c>
      <c r="Q12">
        <v>10.631504</v>
      </c>
      <c r="R12">
        <v>21.547681999999998</v>
      </c>
      <c r="S12">
        <v>13.576934</v>
      </c>
      <c r="T12">
        <v>0.53827199999999997</v>
      </c>
      <c r="U12">
        <v>267.09345000000002</v>
      </c>
      <c r="V12">
        <v>1.9224000000000001</v>
      </c>
      <c r="W12">
        <v>12.4956</v>
      </c>
      <c r="X12">
        <v>37.486800000000002</v>
      </c>
      <c r="Y12">
        <v>0</v>
      </c>
      <c r="Z12">
        <v>12.643433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5.8594749999999998</v>
      </c>
      <c r="AG12">
        <v>42.861060999999999</v>
      </c>
      <c r="AH12">
        <v>0</v>
      </c>
      <c r="AI12">
        <v>0</v>
      </c>
      <c r="AJ12">
        <v>0</v>
      </c>
      <c r="AK12">
        <v>52.328688999999997</v>
      </c>
      <c r="AL12">
        <v>12.286058000000001</v>
      </c>
      <c r="AM12">
        <v>15.715066</v>
      </c>
      <c r="AN12">
        <v>0.71553699999999998</v>
      </c>
      <c r="AO12">
        <v>0</v>
      </c>
      <c r="AP12">
        <v>1.9700759999999999</v>
      </c>
      <c r="AQ12">
        <v>0</v>
      </c>
      <c r="AR12">
        <v>10.611648000000001</v>
      </c>
      <c r="AS12">
        <v>10.085449000000001</v>
      </c>
      <c r="AT12">
        <v>13.331296999999999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71.054254000000014</v>
      </c>
      <c r="BA12">
        <f t="shared" si="1"/>
        <v>1398.9797419999995</v>
      </c>
      <c r="BD12">
        <v>4.8099999999999996</v>
      </c>
      <c r="BE12">
        <v>1.85</v>
      </c>
      <c r="BF12">
        <v>2.16</v>
      </c>
      <c r="BG12">
        <v>1.72</v>
      </c>
      <c r="BH12">
        <v>1.92</v>
      </c>
      <c r="BI12">
        <v>1.36</v>
      </c>
      <c r="BJ12">
        <v>0.98</v>
      </c>
      <c r="BK12">
        <v>0.84</v>
      </c>
      <c r="BL12">
        <v>0.84</v>
      </c>
      <c r="BM12">
        <v>0.15</v>
      </c>
      <c r="BN12">
        <v>2.25</v>
      </c>
      <c r="BO12">
        <v>1.92</v>
      </c>
      <c r="BP12">
        <v>0.25</v>
      </c>
      <c r="BQ12">
        <v>1.75</v>
      </c>
      <c r="BR12">
        <v>2.11</v>
      </c>
      <c r="BS12">
        <v>1.58</v>
      </c>
      <c r="BT12">
        <v>2.588079</v>
      </c>
      <c r="BU12">
        <v>1.28996</v>
      </c>
      <c r="BV12">
        <v>1.5557019999999999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1.797744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3.3298179999999999</v>
      </c>
      <c r="CR12">
        <v>0.81340599999999996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71.054254000000014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359.74003800000003</v>
      </c>
      <c r="L13">
        <v>112.180595</v>
      </c>
      <c r="M13">
        <v>53.003740000000001</v>
      </c>
      <c r="N13">
        <v>84.509953999999993</v>
      </c>
      <c r="O13">
        <v>59.974375000000002</v>
      </c>
      <c r="P13">
        <v>109.278924</v>
      </c>
      <c r="Q13">
        <v>10.631504</v>
      </c>
      <c r="R13">
        <v>21.547681999999998</v>
      </c>
      <c r="S13">
        <v>13.576934</v>
      </c>
      <c r="T13">
        <v>0.53827199999999997</v>
      </c>
      <c r="U13">
        <v>267.09345000000002</v>
      </c>
      <c r="V13">
        <v>1.9224000000000001</v>
      </c>
      <c r="W13">
        <v>12.4956</v>
      </c>
      <c r="X13">
        <v>37.486800000000002</v>
      </c>
      <c r="Y13">
        <v>0</v>
      </c>
      <c r="Z13">
        <v>12.643433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5.8594749999999998</v>
      </c>
      <c r="AG13">
        <v>42.861060999999999</v>
      </c>
      <c r="AH13">
        <v>0</v>
      </c>
      <c r="AI13">
        <v>0</v>
      </c>
      <c r="AJ13">
        <v>0</v>
      </c>
      <c r="AK13">
        <v>52.328688999999997</v>
      </c>
      <c r="AL13">
        <v>12.286058000000001</v>
      </c>
      <c r="AM13">
        <v>15.715066</v>
      </c>
      <c r="AN13">
        <v>0.71553699999999998</v>
      </c>
      <c r="AO13">
        <v>0</v>
      </c>
      <c r="AP13">
        <v>1.9700759999999999</v>
      </c>
      <c r="AQ13">
        <v>0</v>
      </c>
      <c r="AR13">
        <v>10.611648000000001</v>
      </c>
      <c r="AS13">
        <v>10.085449000000001</v>
      </c>
      <c r="AT13">
        <v>13.629477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71.044254000000009</v>
      </c>
      <c r="BA13">
        <f t="shared" si="1"/>
        <v>1393.7304909999996</v>
      </c>
      <c r="BD13">
        <v>4.8099999999999996</v>
      </c>
      <c r="BE13">
        <v>1.85</v>
      </c>
      <c r="BF13">
        <v>2.16</v>
      </c>
      <c r="BG13">
        <v>1.72</v>
      </c>
      <c r="BH13">
        <v>1.92</v>
      </c>
      <c r="BI13">
        <v>1.36</v>
      </c>
      <c r="BJ13">
        <v>0.98</v>
      </c>
      <c r="BK13">
        <v>0.84</v>
      </c>
      <c r="BL13">
        <v>0.83</v>
      </c>
      <c r="BM13">
        <v>0.15</v>
      </c>
      <c r="BN13">
        <v>2.25</v>
      </c>
      <c r="BO13">
        <v>1.92</v>
      </c>
      <c r="BP13">
        <v>0.25</v>
      </c>
      <c r="BQ13">
        <v>1.75</v>
      </c>
      <c r="BR13">
        <v>2.11</v>
      </c>
      <c r="BS13">
        <v>1.58</v>
      </c>
      <c r="BT13">
        <v>2.588079</v>
      </c>
      <c r="BU13">
        <v>1.28996</v>
      </c>
      <c r="BV13">
        <v>1.5557019999999999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1.797744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3.3298179999999999</v>
      </c>
      <c r="CR13">
        <v>0.81340599999999996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71.044254000000009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359.73415899999998</v>
      </c>
      <c r="L14">
        <v>112.180595</v>
      </c>
      <c r="M14">
        <v>53.003740000000001</v>
      </c>
      <c r="N14">
        <v>84.509953999999993</v>
      </c>
      <c r="O14">
        <v>59.974375000000002</v>
      </c>
      <c r="P14">
        <v>109.278924</v>
      </c>
      <c r="Q14">
        <v>10.631504</v>
      </c>
      <c r="R14">
        <v>21.54862</v>
      </c>
      <c r="S14">
        <v>13.577802999999999</v>
      </c>
      <c r="T14">
        <v>0.53827199999999997</v>
      </c>
      <c r="U14">
        <v>267.09345000000002</v>
      </c>
      <c r="V14">
        <v>1.9224000000000001</v>
      </c>
      <c r="W14">
        <v>12.4956</v>
      </c>
      <c r="X14">
        <v>37.486800000000002</v>
      </c>
      <c r="Y14">
        <v>0</v>
      </c>
      <c r="Z14">
        <v>12.643433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5.8594749999999998</v>
      </c>
      <c r="AG14">
        <v>42.861060999999999</v>
      </c>
      <c r="AH14">
        <v>0</v>
      </c>
      <c r="AI14">
        <v>0</v>
      </c>
      <c r="AJ14">
        <v>0</v>
      </c>
      <c r="AK14">
        <v>52.328688999999997</v>
      </c>
      <c r="AL14">
        <v>12.286058000000001</v>
      </c>
      <c r="AM14">
        <v>15.715066</v>
      </c>
      <c r="AN14">
        <v>0.71553699999999998</v>
      </c>
      <c r="AO14">
        <v>0</v>
      </c>
      <c r="AP14">
        <v>1.9700759999999999</v>
      </c>
      <c r="AQ14">
        <v>0</v>
      </c>
      <c r="AR14">
        <v>10.611648000000001</v>
      </c>
      <c r="AS14">
        <v>10.085449000000001</v>
      </c>
      <c r="AT14">
        <v>14.394939000000001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71.044254000000009</v>
      </c>
      <c r="BA14">
        <f t="shared" si="1"/>
        <v>1394.4918809999997</v>
      </c>
      <c r="BD14">
        <v>4.8099999999999996</v>
      </c>
      <c r="BE14">
        <v>1.85</v>
      </c>
      <c r="BF14">
        <v>2.16</v>
      </c>
      <c r="BG14">
        <v>1.72</v>
      </c>
      <c r="BH14">
        <v>1.92</v>
      </c>
      <c r="BI14">
        <v>1.36</v>
      </c>
      <c r="BJ14">
        <v>0.98</v>
      </c>
      <c r="BK14">
        <v>0.84</v>
      </c>
      <c r="BL14">
        <v>0.83</v>
      </c>
      <c r="BM14">
        <v>0.15</v>
      </c>
      <c r="BN14">
        <v>2.25</v>
      </c>
      <c r="BO14">
        <v>1.92</v>
      </c>
      <c r="BP14">
        <v>0.25</v>
      </c>
      <c r="BQ14">
        <v>1.75</v>
      </c>
      <c r="BR14">
        <v>2.11</v>
      </c>
      <c r="BS14">
        <v>1.58</v>
      </c>
      <c r="BT14">
        <v>2.588079</v>
      </c>
      <c r="BU14">
        <v>1.28996</v>
      </c>
      <c r="BV14">
        <v>1.5557019999999999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1.797744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3.3298179999999999</v>
      </c>
      <c r="CR14">
        <v>0.81340599999999996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71.044254000000009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359.74003800000003</v>
      </c>
      <c r="L15">
        <v>112.180595</v>
      </c>
      <c r="M15">
        <v>53.003740000000001</v>
      </c>
      <c r="N15">
        <v>84.509953999999993</v>
      </c>
      <c r="O15">
        <v>59.974375000000002</v>
      </c>
      <c r="P15">
        <v>109.278924</v>
      </c>
      <c r="Q15">
        <v>10.631504</v>
      </c>
      <c r="R15">
        <v>21.547681999999998</v>
      </c>
      <c r="S15">
        <v>13.576934</v>
      </c>
      <c r="T15">
        <v>0.53827199999999997</v>
      </c>
      <c r="U15">
        <v>267.09345000000002</v>
      </c>
      <c r="V15">
        <v>1.9224000000000001</v>
      </c>
      <c r="W15">
        <v>12.4956</v>
      </c>
      <c r="X15">
        <v>37.486800000000002</v>
      </c>
      <c r="Y15">
        <v>0</v>
      </c>
      <c r="Z15">
        <v>12.643433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5.8594749999999998</v>
      </c>
      <c r="AG15">
        <v>42.861060999999999</v>
      </c>
      <c r="AH15">
        <v>0</v>
      </c>
      <c r="AI15">
        <v>0</v>
      </c>
      <c r="AJ15">
        <v>0</v>
      </c>
      <c r="AK15">
        <v>52.328688999999997</v>
      </c>
      <c r="AL15">
        <v>12.286058000000001</v>
      </c>
      <c r="AM15">
        <v>15.715066</v>
      </c>
      <c r="AN15">
        <v>0.71553699999999998</v>
      </c>
      <c r="AO15">
        <v>0</v>
      </c>
      <c r="AP15">
        <v>1.9700759999999999</v>
      </c>
      <c r="AQ15">
        <v>0</v>
      </c>
      <c r="AR15">
        <v>12.733978</v>
      </c>
      <c r="AS15">
        <v>10.085449000000001</v>
      </c>
      <c r="AT15">
        <v>14.414923999999999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71.044254000000009</v>
      </c>
      <c r="BA15">
        <f t="shared" si="1"/>
        <v>1396.6382679999995</v>
      </c>
      <c r="BD15">
        <v>4.8099999999999996</v>
      </c>
      <c r="BE15">
        <v>1.85</v>
      </c>
      <c r="BF15">
        <v>2.16</v>
      </c>
      <c r="BG15">
        <v>1.72</v>
      </c>
      <c r="BH15">
        <v>1.92</v>
      </c>
      <c r="BI15">
        <v>1.36</v>
      </c>
      <c r="BJ15">
        <v>0.98</v>
      </c>
      <c r="BK15">
        <v>0.87</v>
      </c>
      <c r="BL15">
        <v>0.81</v>
      </c>
      <c r="BM15">
        <v>0.15</v>
      </c>
      <c r="BN15">
        <v>2.25</v>
      </c>
      <c r="BO15">
        <v>1.92</v>
      </c>
      <c r="BP15">
        <v>0.25</v>
      </c>
      <c r="BQ15">
        <v>1.74</v>
      </c>
      <c r="BR15">
        <v>2.11</v>
      </c>
      <c r="BS15">
        <v>1.58</v>
      </c>
      <c r="BT15">
        <v>2.588079</v>
      </c>
      <c r="BU15">
        <v>1.28996</v>
      </c>
      <c r="BV15">
        <v>1.5557019999999999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1.797744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3.3298179999999999</v>
      </c>
      <c r="CR15">
        <v>0.81340599999999996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71.044254000000009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359.73415899999998</v>
      </c>
      <c r="L16">
        <v>112.180595</v>
      </c>
      <c r="M16">
        <v>53.003740000000001</v>
      </c>
      <c r="N16">
        <v>84.509953999999993</v>
      </c>
      <c r="O16">
        <v>59.974375000000002</v>
      </c>
      <c r="P16">
        <v>109.278924</v>
      </c>
      <c r="Q16">
        <v>10.631504</v>
      </c>
      <c r="R16">
        <v>21.547681999999998</v>
      </c>
      <c r="S16">
        <v>13.576934</v>
      </c>
      <c r="T16">
        <v>0.53827199999999997</v>
      </c>
      <c r="U16">
        <v>267.09345000000002</v>
      </c>
      <c r="V16">
        <v>1.9224000000000001</v>
      </c>
      <c r="W16">
        <v>12.4956</v>
      </c>
      <c r="X16">
        <v>37.486800000000002</v>
      </c>
      <c r="Y16">
        <v>0</v>
      </c>
      <c r="Z16">
        <v>6.2995130000000001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5.8594749999999998</v>
      </c>
      <c r="AG16">
        <v>42.861060999999999</v>
      </c>
      <c r="AH16">
        <v>0</v>
      </c>
      <c r="AI16">
        <v>0</v>
      </c>
      <c r="AJ16">
        <v>0</v>
      </c>
      <c r="AK16">
        <v>52.328688999999997</v>
      </c>
      <c r="AL16">
        <v>12.286058000000001</v>
      </c>
      <c r="AM16">
        <v>15.715066</v>
      </c>
      <c r="AN16">
        <v>0.71553699999999998</v>
      </c>
      <c r="AO16">
        <v>0</v>
      </c>
      <c r="AP16">
        <v>1.9700759999999999</v>
      </c>
      <c r="AQ16">
        <v>0</v>
      </c>
      <c r="AR16">
        <v>12.733978</v>
      </c>
      <c r="AS16">
        <v>10.085449000000001</v>
      </c>
      <c r="AT16">
        <v>13.334982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71.044254000000009</v>
      </c>
      <c r="BA16">
        <f t="shared" si="1"/>
        <v>1389.2085269999995</v>
      </c>
      <c r="BD16">
        <v>4.8099999999999996</v>
      </c>
      <c r="BE16">
        <v>1.85</v>
      </c>
      <c r="BF16">
        <v>2.16</v>
      </c>
      <c r="BG16">
        <v>1.72</v>
      </c>
      <c r="BH16">
        <v>1.92</v>
      </c>
      <c r="BI16">
        <v>1.36</v>
      </c>
      <c r="BJ16">
        <v>0.98</v>
      </c>
      <c r="BK16">
        <v>0.87</v>
      </c>
      <c r="BL16">
        <v>0.81</v>
      </c>
      <c r="BM16">
        <v>0.15</v>
      </c>
      <c r="BN16">
        <v>2.25</v>
      </c>
      <c r="BO16">
        <v>1.92</v>
      </c>
      <c r="BP16">
        <v>0.25</v>
      </c>
      <c r="BQ16">
        <v>1.74</v>
      </c>
      <c r="BR16">
        <v>2.11</v>
      </c>
      <c r="BS16">
        <v>1.58</v>
      </c>
      <c r="BT16">
        <v>2.588079</v>
      </c>
      <c r="BU16">
        <v>1.28996</v>
      </c>
      <c r="BV16">
        <v>1.5557019999999999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1.797744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3.3298179999999999</v>
      </c>
      <c r="CR16">
        <v>0.81340599999999996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71.044254000000009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359.74003800000003</v>
      </c>
      <c r="L17">
        <v>112.180595</v>
      </c>
      <c r="M17">
        <v>53.003740000000001</v>
      </c>
      <c r="N17">
        <v>84.509953999999993</v>
      </c>
      <c r="O17">
        <v>59.974375000000002</v>
      </c>
      <c r="P17">
        <v>109.278924</v>
      </c>
      <c r="Q17">
        <v>10.631504</v>
      </c>
      <c r="R17">
        <v>21.545807</v>
      </c>
      <c r="S17">
        <v>13.576065</v>
      </c>
      <c r="T17">
        <v>0.53827199999999997</v>
      </c>
      <c r="U17">
        <v>270.01309500000002</v>
      </c>
      <c r="V17">
        <v>1.9224000000000001</v>
      </c>
      <c r="W17">
        <v>12.4956</v>
      </c>
      <c r="X17">
        <v>37.486800000000002</v>
      </c>
      <c r="Y17">
        <v>0</v>
      </c>
      <c r="Z17">
        <v>6.2995130000000001</v>
      </c>
      <c r="AA17">
        <v>0</v>
      </c>
      <c r="AB17">
        <v>2.668291</v>
      </c>
      <c r="AC17">
        <v>0</v>
      </c>
      <c r="AD17">
        <v>0</v>
      </c>
      <c r="AE17">
        <v>16.351165000000002</v>
      </c>
      <c r="AF17">
        <v>5.8594749999999998</v>
      </c>
      <c r="AG17">
        <v>42.861060999999999</v>
      </c>
      <c r="AH17">
        <v>0</v>
      </c>
      <c r="AI17">
        <v>0</v>
      </c>
      <c r="AJ17">
        <v>0</v>
      </c>
      <c r="AK17">
        <v>52.328688999999997</v>
      </c>
      <c r="AL17">
        <v>12.286058000000001</v>
      </c>
      <c r="AM17">
        <v>15.715066</v>
      </c>
      <c r="AN17">
        <v>0.71553699999999998</v>
      </c>
      <c r="AO17">
        <v>0</v>
      </c>
      <c r="AP17">
        <v>1.9700759999999999</v>
      </c>
      <c r="AQ17">
        <v>0</v>
      </c>
      <c r="AR17">
        <v>12.733978</v>
      </c>
      <c r="AS17">
        <v>10.085449000000001</v>
      </c>
      <c r="AT17">
        <v>12.923693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71.044254000000009</v>
      </c>
      <c r="BA17">
        <f t="shared" si="1"/>
        <v>1410.7394739999995</v>
      </c>
      <c r="BD17">
        <v>4.8099999999999996</v>
      </c>
      <c r="BE17">
        <v>1.85</v>
      </c>
      <c r="BF17">
        <v>2.16</v>
      </c>
      <c r="BG17">
        <v>1.72</v>
      </c>
      <c r="BH17">
        <v>1.92</v>
      </c>
      <c r="BI17">
        <v>1.36</v>
      </c>
      <c r="BJ17">
        <v>0.98</v>
      </c>
      <c r="BK17">
        <v>0.87</v>
      </c>
      <c r="BL17">
        <v>0.81</v>
      </c>
      <c r="BM17">
        <v>0.15</v>
      </c>
      <c r="BN17">
        <v>2.25</v>
      </c>
      <c r="BO17">
        <v>1.92</v>
      </c>
      <c r="BP17">
        <v>0.25</v>
      </c>
      <c r="BQ17">
        <v>1.74</v>
      </c>
      <c r="BR17">
        <v>2.11</v>
      </c>
      <c r="BS17">
        <v>1.58</v>
      </c>
      <c r="BT17">
        <v>2.588079</v>
      </c>
      <c r="BU17">
        <v>1.28996</v>
      </c>
      <c r="BV17">
        <v>1.5557019999999999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1.797744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3.3298179999999999</v>
      </c>
      <c r="CR17">
        <v>0.81340599999999996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71.044254000000009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359.73415899999998</v>
      </c>
      <c r="L18">
        <v>112.180595</v>
      </c>
      <c r="M18">
        <v>53.003740000000001</v>
      </c>
      <c r="N18">
        <v>84.509953999999993</v>
      </c>
      <c r="O18">
        <v>59.974375000000002</v>
      </c>
      <c r="P18">
        <v>109.278924</v>
      </c>
      <c r="Q18">
        <v>10.631504</v>
      </c>
      <c r="R18">
        <v>21.545807</v>
      </c>
      <c r="S18">
        <v>13.576065</v>
      </c>
      <c r="T18">
        <v>0.53827199999999997</v>
      </c>
      <c r="U18">
        <v>273.25714499999998</v>
      </c>
      <c r="V18">
        <v>1.9224000000000001</v>
      </c>
      <c r="W18">
        <v>12.4956</v>
      </c>
      <c r="X18">
        <v>37.486800000000002</v>
      </c>
      <c r="Y18">
        <v>0</v>
      </c>
      <c r="Z18">
        <v>6.2995130000000001</v>
      </c>
      <c r="AA18">
        <v>0</v>
      </c>
      <c r="AB18">
        <v>13.074627</v>
      </c>
      <c r="AC18">
        <v>6.3410359999999999</v>
      </c>
      <c r="AD18">
        <v>0</v>
      </c>
      <c r="AE18">
        <v>32.702331000000001</v>
      </c>
      <c r="AF18">
        <v>5.8594749999999998</v>
      </c>
      <c r="AG18">
        <v>42.861060999999999</v>
      </c>
      <c r="AH18">
        <v>0</v>
      </c>
      <c r="AI18">
        <v>0</v>
      </c>
      <c r="AJ18">
        <v>0</v>
      </c>
      <c r="AK18">
        <v>52.328688999999997</v>
      </c>
      <c r="AL18">
        <v>12.286058000000001</v>
      </c>
      <c r="AM18">
        <v>15.715066</v>
      </c>
      <c r="AN18">
        <v>0.71553699999999998</v>
      </c>
      <c r="AO18">
        <v>0</v>
      </c>
      <c r="AP18">
        <v>1.9700759999999999</v>
      </c>
      <c r="AQ18">
        <v>0</v>
      </c>
      <c r="AR18">
        <v>12.733978</v>
      </c>
      <c r="AS18">
        <v>10.085449000000001</v>
      </c>
      <c r="AT18">
        <v>13.475013000000001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71.044254000000009</v>
      </c>
      <c r="BA18">
        <f t="shared" si="1"/>
        <v>1447.6275029999993</v>
      </c>
      <c r="BD18">
        <v>4.8099999999999996</v>
      </c>
      <c r="BE18">
        <v>1.85</v>
      </c>
      <c r="BF18">
        <v>2.16</v>
      </c>
      <c r="BG18">
        <v>1.72</v>
      </c>
      <c r="BH18">
        <v>1.92</v>
      </c>
      <c r="BI18">
        <v>1.36</v>
      </c>
      <c r="BJ18">
        <v>0.98</v>
      </c>
      <c r="BK18">
        <v>0.87</v>
      </c>
      <c r="BL18">
        <v>0.81</v>
      </c>
      <c r="BM18">
        <v>0.15</v>
      </c>
      <c r="BN18">
        <v>2.25</v>
      </c>
      <c r="BO18">
        <v>1.92</v>
      </c>
      <c r="BP18">
        <v>0.25</v>
      </c>
      <c r="BQ18">
        <v>1.74</v>
      </c>
      <c r="BR18">
        <v>2.11</v>
      </c>
      <c r="BS18">
        <v>1.58</v>
      </c>
      <c r="BT18">
        <v>2.588079</v>
      </c>
      <c r="BU18">
        <v>1.28996</v>
      </c>
      <c r="BV18">
        <v>1.5557019999999999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1.797744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3.3298179999999999</v>
      </c>
      <c r="CR18">
        <v>0.81340599999999996</v>
      </c>
      <c r="CS18">
        <v>2.6853910000000001</v>
      </c>
      <c r="CT18">
        <v>0</v>
      </c>
      <c r="CU18">
        <v>0</v>
      </c>
      <c r="CV18">
        <v>0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71.044254000000009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359.74003800000003</v>
      </c>
      <c r="L19">
        <v>112.180595</v>
      </c>
      <c r="M19">
        <v>53.003740000000001</v>
      </c>
      <c r="N19">
        <v>84.509953999999993</v>
      </c>
      <c r="O19">
        <v>59.974375000000002</v>
      </c>
      <c r="P19">
        <v>109.278924</v>
      </c>
      <c r="Q19">
        <v>10.631504</v>
      </c>
      <c r="R19">
        <v>21.545807</v>
      </c>
      <c r="S19">
        <v>13.576065</v>
      </c>
      <c r="T19">
        <v>0.53827199999999997</v>
      </c>
      <c r="U19">
        <v>276.501195</v>
      </c>
      <c r="V19">
        <v>1.9224000000000001</v>
      </c>
      <c r="W19">
        <v>12.4956</v>
      </c>
      <c r="X19">
        <v>37.486800000000002</v>
      </c>
      <c r="Y19">
        <v>0</v>
      </c>
      <c r="Z19">
        <v>6.2995130000000001</v>
      </c>
      <c r="AA19">
        <v>0</v>
      </c>
      <c r="AB19">
        <v>13.074627</v>
      </c>
      <c r="AC19">
        <v>6.3410359999999999</v>
      </c>
      <c r="AD19">
        <v>0</v>
      </c>
      <c r="AE19">
        <v>49.181240000000003</v>
      </c>
      <c r="AF19">
        <v>5.8594749999999998</v>
      </c>
      <c r="AG19">
        <v>42.861060999999999</v>
      </c>
      <c r="AH19">
        <v>0</v>
      </c>
      <c r="AI19">
        <v>0</v>
      </c>
      <c r="AJ19">
        <v>0</v>
      </c>
      <c r="AK19">
        <v>52.328688999999997</v>
      </c>
      <c r="AL19">
        <v>24.572116999999999</v>
      </c>
      <c r="AM19">
        <v>15.715066</v>
      </c>
      <c r="AN19">
        <v>0.71553699999999998</v>
      </c>
      <c r="AO19">
        <v>0</v>
      </c>
      <c r="AP19">
        <v>1.723816</v>
      </c>
      <c r="AQ19">
        <v>0</v>
      </c>
      <c r="AR19">
        <v>12.733978</v>
      </c>
      <c r="AS19">
        <v>11.378455000000001</v>
      </c>
      <c r="AT19">
        <v>14.414923999999999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70.994254000000012</v>
      </c>
      <c r="BA19">
        <f t="shared" si="1"/>
        <v>1481.5790569999992</v>
      </c>
      <c r="BD19">
        <v>4.8099999999999996</v>
      </c>
      <c r="BE19">
        <v>1.85</v>
      </c>
      <c r="BF19">
        <v>2.16</v>
      </c>
      <c r="BG19">
        <v>1.72</v>
      </c>
      <c r="BH19">
        <v>1.92</v>
      </c>
      <c r="BI19">
        <v>1.36</v>
      </c>
      <c r="BJ19">
        <v>0.98</v>
      </c>
      <c r="BK19">
        <v>0.87</v>
      </c>
      <c r="BL19">
        <v>0.79</v>
      </c>
      <c r="BM19">
        <v>0.15</v>
      </c>
      <c r="BN19">
        <v>2.25</v>
      </c>
      <c r="BO19">
        <v>1.92</v>
      </c>
      <c r="BP19">
        <v>0.25</v>
      </c>
      <c r="BQ19">
        <v>1.71</v>
      </c>
      <c r="BR19">
        <v>2.11</v>
      </c>
      <c r="BS19">
        <v>1.58</v>
      </c>
      <c r="BT19">
        <v>2.588079</v>
      </c>
      <c r="BU19">
        <v>1.28996</v>
      </c>
      <c r="BV19">
        <v>1.5557019999999999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1.797744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3.3298179999999999</v>
      </c>
      <c r="CR19">
        <v>0.81340599999999996</v>
      </c>
      <c r="CS19">
        <v>2.6853910000000001</v>
      </c>
      <c r="CT19">
        <v>0</v>
      </c>
      <c r="CU19">
        <v>0</v>
      </c>
      <c r="CV19">
        <v>0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70.994254000000012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359.73415899999998</v>
      </c>
      <c r="L20">
        <v>112.180595</v>
      </c>
      <c r="M20">
        <v>57.886288999999998</v>
      </c>
      <c r="N20">
        <v>100.72295800000001</v>
      </c>
      <c r="O20">
        <v>59.974375000000002</v>
      </c>
      <c r="P20">
        <v>118.224524</v>
      </c>
      <c r="Q20">
        <v>10.631504</v>
      </c>
      <c r="R20">
        <v>21.546745000000001</v>
      </c>
      <c r="S20">
        <v>13.576934</v>
      </c>
      <c r="T20">
        <v>0.53827199999999997</v>
      </c>
      <c r="U20">
        <v>276.82560000000001</v>
      </c>
      <c r="V20">
        <v>1.9224000000000001</v>
      </c>
      <c r="W20">
        <v>12.4956</v>
      </c>
      <c r="X20">
        <v>37.486800000000002</v>
      </c>
      <c r="Y20">
        <v>0</v>
      </c>
      <c r="Z20">
        <v>6.2995130000000001</v>
      </c>
      <c r="AA20">
        <v>0</v>
      </c>
      <c r="AB20">
        <v>13.074627</v>
      </c>
      <c r="AC20">
        <v>9.6383749999999999</v>
      </c>
      <c r="AD20">
        <v>0</v>
      </c>
      <c r="AE20">
        <v>49.181240000000003</v>
      </c>
      <c r="AF20">
        <v>5.8594749999999998</v>
      </c>
      <c r="AG20">
        <v>42.861060999999999</v>
      </c>
      <c r="AH20">
        <v>0</v>
      </c>
      <c r="AI20">
        <v>0</v>
      </c>
      <c r="AJ20">
        <v>0</v>
      </c>
      <c r="AK20">
        <v>52.328688999999997</v>
      </c>
      <c r="AL20">
        <v>64.222577999999999</v>
      </c>
      <c r="AM20">
        <v>15.715066</v>
      </c>
      <c r="AN20">
        <v>0.71553699999999998</v>
      </c>
      <c r="AO20">
        <v>0</v>
      </c>
      <c r="AP20">
        <v>1.723816</v>
      </c>
      <c r="AQ20">
        <v>0</v>
      </c>
      <c r="AR20">
        <v>12.733978</v>
      </c>
      <c r="AS20">
        <v>11.378455000000001</v>
      </c>
      <c r="AT20">
        <v>14.414923999999999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70.994254000000012</v>
      </c>
      <c r="BA20">
        <f t="shared" si="1"/>
        <v>1554.8883429999994</v>
      </c>
      <c r="BD20">
        <v>4.8099999999999996</v>
      </c>
      <c r="BE20">
        <v>1.85</v>
      </c>
      <c r="BF20">
        <v>2.16</v>
      </c>
      <c r="BG20">
        <v>1.72</v>
      </c>
      <c r="BH20">
        <v>1.92</v>
      </c>
      <c r="BI20">
        <v>1.36</v>
      </c>
      <c r="BJ20">
        <v>0.98</v>
      </c>
      <c r="BK20">
        <v>0.87</v>
      </c>
      <c r="BL20">
        <v>0.79</v>
      </c>
      <c r="BM20">
        <v>0.15</v>
      </c>
      <c r="BN20">
        <v>2.25</v>
      </c>
      <c r="BO20">
        <v>1.92</v>
      </c>
      <c r="BP20">
        <v>0.25</v>
      </c>
      <c r="BQ20">
        <v>1.71</v>
      </c>
      <c r="BR20">
        <v>2.11</v>
      </c>
      <c r="BS20">
        <v>1.58</v>
      </c>
      <c r="BT20">
        <v>2.588079</v>
      </c>
      <c r="BU20">
        <v>1.28996</v>
      </c>
      <c r="BV20">
        <v>1.5557019999999999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1.797744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3.3298179999999999</v>
      </c>
      <c r="CR20">
        <v>0.81340599999999996</v>
      </c>
      <c r="CS20">
        <v>2.6853910000000001</v>
      </c>
      <c r="CT20">
        <v>0</v>
      </c>
      <c r="CU20">
        <v>0</v>
      </c>
      <c r="CV20">
        <v>0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70.994254000000012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359.74003800000003</v>
      </c>
      <c r="L21">
        <v>112.180595</v>
      </c>
      <c r="M21">
        <v>74.806062999999995</v>
      </c>
      <c r="N21">
        <v>114.532988</v>
      </c>
      <c r="O21">
        <v>59.974375000000002</v>
      </c>
      <c r="P21">
        <v>118.224524</v>
      </c>
      <c r="Q21">
        <v>10.631504</v>
      </c>
      <c r="R21">
        <v>21.546745000000001</v>
      </c>
      <c r="S21">
        <v>13.576934</v>
      </c>
      <c r="T21">
        <v>0.53827199999999997</v>
      </c>
      <c r="U21">
        <v>276.82560000000001</v>
      </c>
      <c r="V21">
        <v>1.9224000000000001</v>
      </c>
      <c r="W21">
        <v>12.4956</v>
      </c>
      <c r="X21">
        <v>37.486800000000002</v>
      </c>
      <c r="Y21">
        <v>0</v>
      </c>
      <c r="Z21">
        <v>6.2995130000000001</v>
      </c>
      <c r="AA21">
        <v>0</v>
      </c>
      <c r="AB21">
        <v>13.074627</v>
      </c>
      <c r="AC21">
        <v>9.6383749999999999</v>
      </c>
      <c r="AD21">
        <v>0</v>
      </c>
      <c r="AE21">
        <v>49.181240000000003</v>
      </c>
      <c r="AF21">
        <v>5.8594749999999998</v>
      </c>
      <c r="AG21">
        <v>42.861060999999999</v>
      </c>
      <c r="AH21">
        <v>2.8172769999999998</v>
      </c>
      <c r="AI21">
        <v>0</v>
      </c>
      <c r="AJ21">
        <v>0</v>
      </c>
      <c r="AK21">
        <v>52.328688999999997</v>
      </c>
      <c r="AL21">
        <v>64.222577999999999</v>
      </c>
      <c r="AM21">
        <v>15.715066</v>
      </c>
      <c r="AN21">
        <v>0.71553699999999998</v>
      </c>
      <c r="AO21">
        <v>0</v>
      </c>
      <c r="AP21">
        <v>1.723816</v>
      </c>
      <c r="AQ21">
        <v>0</v>
      </c>
      <c r="AR21">
        <v>32.896109000000003</v>
      </c>
      <c r="AS21">
        <v>12.671461000000001</v>
      </c>
      <c r="AT21">
        <v>14.414923999999999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71.015785000000008</v>
      </c>
      <c r="BA21">
        <f t="shared" si="1"/>
        <v>1609.9179709999999</v>
      </c>
      <c r="BD21">
        <v>4.8099999999999996</v>
      </c>
      <c r="BE21">
        <v>1.85</v>
      </c>
      <c r="BF21">
        <v>2.16</v>
      </c>
      <c r="BG21">
        <v>1.72</v>
      </c>
      <c r="BH21">
        <v>1.92</v>
      </c>
      <c r="BI21">
        <v>1.36</v>
      </c>
      <c r="BJ21">
        <v>0.98</v>
      </c>
      <c r="BK21">
        <v>0.87</v>
      </c>
      <c r="BL21">
        <v>0.79</v>
      </c>
      <c r="BM21">
        <v>0.15</v>
      </c>
      <c r="BN21">
        <v>2.25</v>
      </c>
      <c r="BO21">
        <v>1.92</v>
      </c>
      <c r="BP21">
        <v>0.25</v>
      </c>
      <c r="BQ21">
        <v>1.71</v>
      </c>
      <c r="BR21">
        <v>2.11</v>
      </c>
      <c r="BS21">
        <v>1.58</v>
      </c>
      <c r="BT21">
        <v>2.588079</v>
      </c>
      <c r="BU21">
        <v>1.28996</v>
      </c>
      <c r="BV21">
        <v>1.5557019999999999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1.797744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3.3298179999999999</v>
      </c>
      <c r="CR21">
        <v>0.81340599999999996</v>
      </c>
      <c r="CS21">
        <v>2.6853910000000001</v>
      </c>
      <c r="CT21">
        <v>0</v>
      </c>
      <c r="CU21">
        <v>0</v>
      </c>
      <c r="CV21">
        <v>2.1531000000000002E-2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71.015785000000008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359.73415899999998</v>
      </c>
      <c r="L22">
        <v>112.180595</v>
      </c>
      <c r="M22">
        <v>88.897840000000002</v>
      </c>
      <c r="N22">
        <v>114.532988</v>
      </c>
      <c r="O22">
        <v>59.974375000000002</v>
      </c>
      <c r="P22">
        <v>118.224524</v>
      </c>
      <c r="Q22">
        <v>10.631504</v>
      </c>
      <c r="R22">
        <v>21.545807</v>
      </c>
      <c r="S22">
        <v>13.576934</v>
      </c>
      <c r="T22">
        <v>0.53827199999999997</v>
      </c>
      <c r="U22">
        <v>276.82560000000001</v>
      </c>
      <c r="V22">
        <v>1.9224000000000001</v>
      </c>
      <c r="W22">
        <v>12.4956</v>
      </c>
      <c r="X22">
        <v>37.486800000000002</v>
      </c>
      <c r="Y22">
        <v>0</v>
      </c>
      <c r="Z22">
        <v>6.2995130000000001</v>
      </c>
      <c r="AA22">
        <v>0</v>
      </c>
      <c r="AB22">
        <v>13.074627</v>
      </c>
      <c r="AC22">
        <v>9.6383749999999999</v>
      </c>
      <c r="AD22">
        <v>0</v>
      </c>
      <c r="AE22">
        <v>49.181240000000003</v>
      </c>
      <c r="AF22">
        <v>5.8594749999999998</v>
      </c>
      <c r="AG22">
        <v>42.861060999999999</v>
      </c>
      <c r="AH22">
        <v>18.781848</v>
      </c>
      <c r="AI22">
        <v>0</v>
      </c>
      <c r="AJ22">
        <v>0</v>
      </c>
      <c r="AK22">
        <v>52.328688999999997</v>
      </c>
      <c r="AL22">
        <v>64.222577999999999</v>
      </c>
      <c r="AM22">
        <v>15.715066</v>
      </c>
      <c r="AN22">
        <v>0.71553699999999998</v>
      </c>
      <c r="AO22">
        <v>0</v>
      </c>
      <c r="AP22">
        <v>1.723816</v>
      </c>
      <c r="AQ22">
        <v>0</v>
      </c>
      <c r="AR22">
        <v>32.896109000000003</v>
      </c>
      <c r="AS22">
        <v>12.671461000000001</v>
      </c>
      <c r="AT22">
        <v>13.881185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71.144970000000015</v>
      </c>
      <c r="BA22">
        <f t="shared" si="1"/>
        <v>1639.5629479999996</v>
      </c>
      <c r="BD22">
        <v>4.8099999999999996</v>
      </c>
      <c r="BE22">
        <v>1.85</v>
      </c>
      <c r="BF22">
        <v>2.16</v>
      </c>
      <c r="BG22">
        <v>1.72</v>
      </c>
      <c r="BH22">
        <v>1.92</v>
      </c>
      <c r="BI22">
        <v>1.36</v>
      </c>
      <c r="BJ22">
        <v>0.98</v>
      </c>
      <c r="BK22">
        <v>0.87</v>
      </c>
      <c r="BL22">
        <v>0.79</v>
      </c>
      <c r="BM22">
        <v>0.15</v>
      </c>
      <c r="BN22">
        <v>2.25</v>
      </c>
      <c r="BO22">
        <v>1.92</v>
      </c>
      <c r="BP22">
        <v>0.25</v>
      </c>
      <c r="BQ22">
        <v>1.71</v>
      </c>
      <c r="BR22">
        <v>2.11</v>
      </c>
      <c r="BS22">
        <v>1.58</v>
      </c>
      <c r="BT22">
        <v>2.588079</v>
      </c>
      <c r="BU22">
        <v>1.28996</v>
      </c>
      <c r="BV22">
        <v>1.5557019999999999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1.797744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3.3298179999999999</v>
      </c>
      <c r="CR22">
        <v>0.81340599999999996</v>
      </c>
      <c r="CS22">
        <v>2.6853910000000001</v>
      </c>
      <c r="CT22">
        <v>0</v>
      </c>
      <c r="CU22">
        <v>0</v>
      </c>
      <c r="CV22">
        <v>0.15071599999999999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71.144970000000015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359.27426000000003</v>
      </c>
      <c r="L23">
        <v>112.180595</v>
      </c>
      <c r="M23">
        <v>89.314704000000006</v>
      </c>
      <c r="N23">
        <v>114.532988</v>
      </c>
      <c r="O23">
        <v>59.974375000000002</v>
      </c>
      <c r="P23">
        <v>118.224524</v>
      </c>
      <c r="Q23">
        <v>10.452681</v>
      </c>
      <c r="R23">
        <v>18.371136</v>
      </c>
      <c r="S23">
        <v>12.570601</v>
      </c>
      <c r="T23">
        <v>0.53827199999999997</v>
      </c>
      <c r="U23">
        <v>284.93572499999999</v>
      </c>
      <c r="V23">
        <v>1.9224000000000001</v>
      </c>
      <c r="W23">
        <v>12.4956</v>
      </c>
      <c r="X23">
        <v>37.486800000000002</v>
      </c>
      <c r="Y23">
        <v>0</v>
      </c>
      <c r="Z23">
        <v>6.2995130000000001</v>
      </c>
      <c r="AA23">
        <v>0</v>
      </c>
      <c r="AB23">
        <v>13.074627</v>
      </c>
      <c r="AC23">
        <v>9.6383749999999999</v>
      </c>
      <c r="AD23">
        <v>0</v>
      </c>
      <c r="AE23">
        <v>49.181240000000003</v>
      </c>
      <c r="AF23">
        <v>5.8594749999999998</v>
      </c>
      <c r="AG23">
        <v>42.861060999999999</v>
      </c>
      <c r="AH23">
        <v>20.378305000000001</v>
      </c>
      <c r="AI23">
        <v>0</v>
      </c>
      <c r="AJ23">
        <v>0</v>
      </c>
      <c r="AK23">
        <v>52.328688999999997</v>
      </c>
      <c r="AL23">
        <v>64.222577999999999</v>
      </c>
      <c r="AM23">
        <v>15.715066</v>
      </c>
      <c r="AN23">
        <v>0.71553699999999998</v>
      </c>
      <c r="AO23">
        <v>0</v>
      </c>
      <c r="AP23">
        <v>1.723816</v>
      </c>
      <c r="AQ23">
        <v>0</v>
      </c>
      <c r="AR23">
        <v>10.611648000000001</v>
      </c>
      <c r="AS23">
        <v>12.671461000000001</v>
      </c>
      <c r="AT23">
        <v>14.414923999999999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71.158799000000016</v>
      </c>
      <c r="BA23">
        <f t="shared" si="1"/>
        <v>1623.1297749999994</v>
      </c>
      <c r="BD23">
        <v>4.8099999999999996</v>
      </c>
      <c r="BE23">
        <v>1.85</v>
      </c>
      <c r="BF23">
        <v>2.16</v>
      </c>
      <c r="BG23">
        <v>1.72</v>
      </c>
      <c r="BH23">
        <v>1.92</v>
      </c>
      <c r="BI23">
        <v>1.36</v>
      </c>
      <c r="BJ23">
        <v>0.98</v>
      </c>
      <c r="BK23">
        <v>0.87</v>
      </c>
      <c r="BL23">
        <v>0.79</v>
      </c>
      <c r="BM23">
        <v>0.15</v>
      </c>
      <c r="BN23">
        <v>2.25</v>
      </c>
      <c r="BO23">
        <v>1.92</v>
      </c>
      <c r="BP23">
        <v>0.25</v>
      </c>
      <c r="BQ23">
        <v>1.7</v>
      </c>
      <c r="BR23">
        <v>2.11</v>
      </c>
      <c r="BS23">
        <v>1.58</v>
      </c>
      <c r="BT23">
        <v>2.588079</v>
      </c>
      <c r="BU23">
        <v>1.28996</v>
      </c>
      <c r="BV23">
        <v>1.566074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1.797744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3.3298179999999999</v>
      </c>
      <c r="CR23">
        <v>0.81340599999999996</v>
      </c>
      <c r="CS23">
        <v>2.6853910000000001</v>
      </c>
      <c r="CT23">
        <v>0</v>
      </c>
      <c r="CU23">
        <v>0</v>
      </c>
      <c r="CV23">
        <v>0.16417300000000001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71.158799000000016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394.38036</v>
      </c>
      <c r="L24">
        <v>112.180595</v>
      </c>
      <c r="M24">
        <v>89.314704000000006</v>
      </c>
      <c r="N24">
        <v>114.532988</v>
      </c>
      <c r="O24">
        <v>59.974375000000002</v>
      </c>
      <c r="P24">
        <v>118.224524</v>
      </c>
      <c r="Q24">
        <v>13.131434</v>
      </c>
      <c r="R24">
        <v>24.757532000000001</v>
      </c>
      <c r="S24">
        <v>16.048195</v>
      </c>
      <c r="T24">
        <v>0.53827199999999997</v>
      </c>
      <c r="U24">
        <v>296.91843399999999</v>
      </c>
      <c r="V24">
        <v>9.5803770000000004</v>
      </c>
      <c r="W24">
        <v>27.277799000000002</v>
      </c>
      <c r="X24">
        <v>66.322800000000001</v>
      </c>
      <c r="Y24">
        <v>0</v>
      </c>
      <c r="Z24">
        <v>6.2995130000000001</v>
      </c>
      <c r="AA24">
        <v>0</v>
      </c>
      <c r="AB24">
        <v>13.074627</v>
      </c>
      <c r="AC24">
        <v>9.6383749999999999</v>
      </c>
      <c r="AD24">
        <v>0</v>
      </c>
      <c r="AE24">
        <v>49.181240000000003</v>
      </c>
      <c r="AF24">
        <v>5.8594749999999998</v>
      </c>
      <c r="AG24">
        <v>42.861060999999999</v>
      </c>
      <c r="AH24">
        <v>41.320065999999997</v>
      </c>
      <c r="AI24">
        <v>0</v>
      </c>
      <c r="AJ24">
        <v>0</v>
      </c>
      <c r="AK24">
        <v>52.328688999999997</v>
      </c>
      <c r="AL24">
        <v>64.222577999999999</v>
      </c>
      <c r="AM24">
        <v>15.715066</v>
      </c>
      <c r="AN24">
        <v>0.71553699999999998</v>
      </c>
      <c r="AO24">
        <v>0</v>
      </c>
      <c r="AP24">
        <v>1.723816</v>
      </c>
      <c r="AQ24">
        <v>0</v>
      </c>
      <c r="AR24">
        <v>8.4893180000000008</v>
      </c>
      <c r="AS24">
        <v>12.671461000000001</v>
      </c>
      <c r="AT24">
        <v>14.414923999999999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71.325663000000006</v>
      </c>
      <c r="BA24">
        <f t="shared" si="1"/>
        <v>1753.0237979999995</v>
      </c>
      <c r="BD24">
        <v>4.8099999999999996</v>
      </c>
      <c r="BE24">
        <v>1.85</v>
      </c>
      <c r="BF24">
        <v>2.16</v>
      </c>
      <c r="BG24">
        <v>1.72</v>
      </c>
      <c r="BH24">
        <v>1.92</v>
      </c>
      <c r="BI24">
        <v>1.36</v>
      </c>
      <c r="BJ24">
        <v>0.98</v>
      </c>
      <c r="BK24">
        <v>0.87</v>
      </c>
      <c r="BL24">
        <v>0.79</v>
      </c>
      <c r="BM24">
        <v>0.15</v>
      </c>
      <c r="BN24">
        <v>2.25</v>
      </c>
      <c r="BO24">
        <v>1.92</v>
      </c>
      <c r="BP24">
        <v>0.25</v>
      </c>
      <c r="BQ24">
        <v>1.7</v>
      </c>
      <c r="BR24">
        <v>2.11</v>
      </c>
      <c r="BS24">
        <v>1.58</v>
      </c>
      <c r="BT24">
        <v>2.588079</v>
      </c>
      <c r="BU24">
        <v>1.28996</v>
      </c>
      <c r="BV24">
        <v>1.566074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1.797744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3.3298179999999999</v>
      </c>
      <c r="CR24">
        <v>0.81340599999999996</v>
      </c>
      <c r="CS24">
        <v>2.6853910000000001</v>
      </c>
      <c r="CT24">
        <v>0</v>
      </c>
      <c r="CU24">
        <v>0</v>
      </c>
      <c r="CV24">
        <v>0.33103700000000003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71.325663000000006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450.80279999999999</v>
      </c>
      <c r="L25">
        <v>112.180595</v>
      </c>
      <c r="M25">
        <v>89.314704000000006</v>
      </c>
      <c r="N25">
        <v>114.532988</v>
      </c>
      <c r="O25">
        <v>59.974375000000002</v>
      </c>
      <c r="P25">
        <v>118.224524</v>
      </c>
      <c r="Q25">
        <v>13.131434</v>
      </c>
      <c r="R25">
        <v>24.344215999999999</v>
      </c>
      <c r="S25">
        <v>16.000135</v>
      </c>
      <c r="T25">
        <v>0.53827199999999997</v>
      </c>
      <c r="U25">
        <v>308.58124500000002</v>
      </c>
      <c r="V25">
        <v>9.5803770000000004</v>
      </c>
      <c r="W25">
        <v>27.277799000000002</v>
      </c>
      <c r="X25">
        <v>66.322800000000001</v>
      </c>
      <c r="Y25">
        <v>0</v>
      </c>
      <c r="Z25">
        <v>6.2995130000000001</v>
      </c>
      <c r="AA25">
        <v>0</v>
      </c>
      <c r="AB25">
        <v>13.074627</v>
      </c>
      <c r="AC25">
        <v>9.6383749999999999</v>
      </c>
      <c r="AD25">
        <v>0</v>
      </c>
      <c r="AE25">
        <v>49.181240000000003</v>
      </c>
      <c r="AF25">
        <v>5.8594749999999998</v>
      </c>
      <c r="AG25">
        <v>42.861060999999999</v>
      </c>
      <c r="AH25">
        <v>44.137343000000001</v>
      </c>
      <c r="AI25">
        <v>0</v>
      </c>
      <c r="AJ25">
        <v>0</v>
      </c>
      <c r="AK25">
        <v>52.328688999999997</v>
      </c>
      <c r="AL25">
        <v>64.222577999999999</v>
      </c>
      <c r="AM25">
        <v>15.715066</v>
      </c>
      <c r="AN25">
        <v>0.71553699999999998</v>
      </c>
      <c r="AO25">
        <v>0</v>
      </c>
      <c r="AP25">
        <v>1.723816</v>
      </c>
      <c r="AQ25">
        <v>14.591016</v>
      </c>
      <c r="AR25">
        <v>8.4893180000000008</v>
      </c>
      <c r="AS25">
        <v>12.671461000000001</v>
      </c>
      <c r="AT25">
        <v>14.414923999999999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71.347194000000016</v>
      </c>
      <c r="BA25">
        <f t="shared" si="1"/>
        <v>1838.0774969999993</v>
      </c>
      <c r="BD25">
        <v>4.8099999999999996</v>
      </c>
      <c r="BE25">
        <v>1.85</v>
      </c>
      <c r="BF25">
        <v>2.16</v>
      </c>
      <c r="BG25">
        <v>1.72</v>
      </c>
      <c r="BH25">
        <v>1.92</v>
      </c>
      <c r="BI25">
        <v>1.36</v>
      </c>
      <c r="BJ25">
        <v>0.98</v>
      </c>
      <c r="BK25">
        <v>0.87</v>
      </c>
      <c r="BL25">
        <v>0.79</v>
      </c>
      <c r="BM25">
        <v>0.15</v>
      </c>
      <c r="BN25">
        <v>2.25</v>
      </c>
      <c r="BO25">
        <v>1.92</v>
      </c>
      <c r="BP25">
        <v>0.25</v>
      </c>
      <c r="BQ25">
        <v>1.7</v>
      </c>
      <c r="BR25">
        <v>2.11</v>
      </c>
      <c r="BS25">
        <v>1.58</v>
      </c>
      <c r="BT25">
        <v>2.588079</v>
      </c>
      <c r="BU25">
        <v>1.28996</v>
      </c>
      <c r="BV25">
        <v>1.566074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1.797744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3.3298179999999999</v>
      </c>
      <c r="CR25">
        <v>0.81340599999999996</v>
      </c>
      <c r="CS25">
        <v>2.6853910000000001</v>
      </c>
      <c r="CT25">
        <v>0</v>
      </c>
      <c r="CU25">
        <v>0</v>
      </c>
      <c r="CV25">
        <v>0.35256799999999999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71.347194000000016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508.47480000000002</v>
      </c>
      <c r="L26">
        <v>112.180595</v>
      </c>
      <c r="M26">
        <v>89.314704000000006</v>
      </c>
      <c r="N26">
        <v>114.532988</v>
      </c>
      <c r="O26">
        <v>59.974375000000002</v>
      </c>
      <c r="P26">
        <v>116.49657500000001</v>
      </c>
      <c r="Q26">
        <v>13.131434</v>
      </c>
      <c r="R26">
        <v>24.344215999999999</v>
      </c>
      <c r="S26">
        <v>16.000135</v>
      </c>
      <c r="T26">
        <v>0.53827199999999997</v>
      </c>
      <c r="U26">
        <v>315.53793000000002</v>
      </c>
      <c r="V26">
        <v>9.5803770000000004</v>
      </c>
      <c r="W26">
        <v>27.277799000000002</v>
      </c>
      <c r="X26">
        <v>66.322800000000001</v>
      </c>
      <c r="Y26">
        <v>0</v>
      </c>
      <c r="Z26">
        <v>6.2995130000000001</v>
      </c>
      <c r="AA26">
        <v>0</v>
      </c>
      <c r="AB26">
        <v>13.074627</v>
      </c>
      <c r="AC26">
        <v>9.6383749999999999</v>
      </c>
      <c r="AD26">
        <v>0</v>
      </c>
      <c r="AE26">
        <v>49.181240000000003</v>
      </c>
      <c r="AF26">
        <v>5.8594749999999998</v>
      </c>
      <c r="AG26">
        <v>42.861060999999999</v>
      </c>
      <c r="AH26">
        <v>69.117200999999994</v>
      </c>
      <c r="AI26">
        <v>0</v>
      </c>
      <c r="AJ26">
        <v>0</v>
      </c>
      <c r="AK26">
        <v>52.328688999999997</v>
      </c>
      <c r="AL26">
        <v>64.222577999999999</v>
      </c>
      <c r="AM26">
        <v>15.715066</v>
      </c>
      <c r="AN26">
        <v>0.71553699999999998</v>
      </c>
      <c r="AO26">
        <v>0</v>
      </c>
      <c r="AP26">
        <v>1.723816</v>
      </c>
      <c r="AQ26">
        <v>29.182032</v>
      </c>
      <c r="AR26">
        <v>8.4893180000000008</v>
      </c>
      <c r="AS26">
        <v>12.671461000000001</v>
      </c>
      <c r="AT26">
        <v>14.414923999999999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71.599046000000001</v>
      </c>
      <c r="BA26">
        <f t="shared" si="1"/>
        <v>1940.8009589999995</v>
      </c>
      <c r="BD26">
        <v>4.8099999999999996</v>
      </c>
      <c r="BE26">
        <v>1.85</v>
      </c>
      <c r="BF26">
        <v>2.16</v>
      </c>
      <c r="BG26">
        <v>1.72</v>
      </c>
      <c r="BH26">
        <v>1.92</v>
      </c>
      <c r="BI26">
        <v>1.38</v>
      </c>
      <c r="BJ26">
        <v>1</v>
      </c>
      <c r="BK26">
        <v>0.87</v>
      </c>
      <c r="BL26">
        <v>0.79</v>
      </c>
      <c r="BM26">
        <v>0.16</v>
      </c>
      <c r="BN26">
        <v>2.25</v>
      </c>
      <c r="BO26">
        <v>1.92</v>
      </c>
      <c r="BP26">
        <v>0.25</v>
      </c>
      <c r="BQ26">
        <v>1.7</v>
      </c>
      <c r="BR26">
        <v>2.11</v>
      </c>
      <c r="BS26">
        <v>1.58</v>
      </c>
      <c r="BT26">
        <v>2.588079</v>
      </c>
      <c r="BU26">
        <v>1.28996</v>
      </c>
      <c r="BV26">
        <v>1.566074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1.797744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3.3298179999999999</v>
      </c>
      <c r="CR26">
        <v>0.81340599999999996</v>
      </c>
      <c r="CS26">
        <v>2.6853910000000001</v>
      </c>
      <c r="CT26">
        <v>0</v>
      </c>
      <c r="CU26">
        <v>0</v>
      </c>
      <c r="CV26">
        <v>0.55442000000000002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71.599046000000001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574.37207699999999</v>
      </c>
      <c r="L27">
        <v>147.66834299999999</v>
      </c>
      <c r="M27">
        <v>89.314704000000006</v>
      </c>
      <c r="N27">
        <v>114.532988</v>
      </c>
      <c r="O27">
        <v>59.974375000000002</v>
      </c>
      <c r="P27">
        <v>116.49657500000001</v>
      </c>
      <c r="Q27">
        <v>15.246744</v>
      </c>
      <c r="R27">
        <v>28.710478999999999</v>
      </c>
      <c r="S27">
        <v>21.559716000000002</v>
      </c>
      <c r="T27">
        <v>0.53827199999999997</v>
      </c>
      <c r="U27">
        <v>322.02602999999999</v>
      </c>
      <c r="V27">
        <v>17.436264000000001</v>
      </c>
      <c r="W27">
        <v>39.153376000000002</v>
      </c>
      <c r="X27">
        <v>85.001058999999998</v>
      </c>
      <c r="Y27">
        <v>0</v>
      </c>
      <c r="Z27">
        <v>12.643433</v>
      </c>
      <c r="AA27">
        <v>0</v>
      </c>
      <c r="AB27">
        <v>13.074627</v>
      </c>
      <c r="AC27">
        <v>9.6383749999999999</v>
      </c>
      <c r="AD27">
        <v>0</v>
      </c>
      <c r="AE27">
        <v>49.181240000000003</v>
      </c>
      <c r="AF27">
        <v>5.8594749999999998</v>
      </c>
      <c r="AG27">
        <v>42.861060999999999</v>
      </c>
      <c r="AH27">
        <v>69.586747000000003</v>
      </c>
      <c r="AI27">
        <v>0</v>
      </c>
      <c r="AJ27">
        <v>0</v>
      </c>
      <c r="AK27">
        <v>52.328688999999997</v>
      </c>
      <c r="AL27">
        <v>64.222577999999999</v>
      </c>
      <c r="AM27">
        <v>15.715066</v>
      </c>
      <c r="AN27">
        <v>0.71553699999999998</v>
      </c>
      <c r="AO27">
        <v>0</v>
      </c>
      <c r="AP27">
        <v>1.723816</v>
      </c>
      <c r="AQ27">
        <v>31.212085999999999</v>
      </c>
      <c r="AR27">
        <v>12.733978</v>
      </c>
      <c r="AS27">
        <v>12.671461000000001</v>
      </c>
      <c r="AT27">
        <v>14.414923999999999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71.581738000000016</v>
      </c>
      <c r="BA27">
        <f t="shared" si="1"/>
        <v>2112.1958329999993</v>
      </c>
      <c r="BD27">
        <v>4.8099999999999996</v>
      </c>
      <c r="BE27">
        <v>1.85</v>
      </c>
      <c r="BF27">
        <v>2.16</v>
      </c>
      <c r="BG27">
        <v>1.72</v>
      </c>
      <c r="BH27">
        <v>1.92</v>
      </c>
      <c r="BI27">
        <v>1.38</v>
      </c>
      <c r="BJ27">
        <v>1</v>
      </c>
      <c r="BK27">
        <v>0.87</v>
      </c>
      <c r="BL27">
        <v>0.81</v>
      </c>
      <c r="BM27">
        <v>0.16</v>
      </c>
      <c r="BN27">
        <v>2.25</v>
      </c>
      <c r="BO27">
        <v>1.92</v>
      </c>
      <c r="BP27">
        <v>0.25</v>
      </c>
      <c r="BQ27">
        <v>1.66</v>
      </c>
      <c r="BR27">
        <v>2.11</v>
      </c>
      <c r="BS27">
        <v>1.58</v>
      </c>
      <c r="BT27">
        <v>2.588079</v>
      </c>
      <c r="BU27">
        <v>1.28996</v>
      </c>
      <c r="BV27">
        <v>1.566074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1.797744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4.0932700000000004</v>
      </c>
      <c r="CQ27">
        <v>3.3298179999999999</v>
      </c>
      <c r="CR27">
        <v>0.81340599999999996</v>
      </c>
      <c r="CS27">
        <v>2.6853910000000001</v>
      </c>
      <c r="CT27">
        <v>0</v>
      </c>
      <c r="CU27">
        <v>0</v>
      </c>
      <c r="CV27">
        <v>0.55711200000000005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71.581738000000016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658.63942299999997</v>
      </c>
      <c r="L28">
        <v>197.20352700000001</v>
      </c>
      <c r="M28">
        <v>89.314704000000006</v>
      </c>
      <c r="N28">
        <v>114.532988</v>
      </c>
      <c r="O28">
        <v>59.974375000000002</v>
      </c>
      <c r="P28">
        <v>116.49657500000001</v>
      </c>
      <c r="Q28">
        <v>19.123373999999998</v>
      </c>
      <c r="R28">
        <v>36.652225999999999</v>
      </c>
      <c r="S28">
        <v>25.031955</v>
      </c>
      <c r="T28">
        <v>0.53827199999999997</v>
      </c>
      <c r="U28">
        <v>327.829275</v>
      </c>
      <c r="V28">
        <v>17.436264000000001</v>
      </c>
      <c r="W28">
        <v>42.008274</v>
      </c>
      <c r="X28">
        <v>105.520481</v>
      </c>
      <c r="Y28">
        <v>0</v>
      </c>
      <c r="Z28">
        <v>12.643433</v>
      </c>
      <c r="AA28">
        <v>0</v>
      </c>
      <c r="AB28">
        <v>13.074627</v>
      </c>
      <c r="AC28">
        <v>9.6383749999999999</v>
      </c>
      <c r="AD28">
        <v>1.31396</v>
      </c>
      <c r="AE28">
        <v>49.181240000000003</v>
      </c>
      <c r="AF28">
        <v>5.8594749999999998</v>
      </c>
      <c r="AG28">
        <v>42.861060999999999</v>
      </c>
      <c r="AH28">
        <v>69.586747000000003</v>
      </c>
      <c r="AI28">
        <v>0</v>
      </c>
      <c r="AJ28">
        <v>0</v>
      </c>
      <c r="AK28">
        <v>52.328688999999997</v>
      </c>
      <c r="AL28">
        <v>64.222577999999999</v>
      </c>
      <c r="AM28">
        <v>15.715066</v>
      </c>
      <c r="AN28">
        <v>0.71553699999999998</v>
      </c>
      <c r="AO28">
        <v>0</v>
      </c>
      <c r="AP28">
        <v>1.723816</v>
      </c>
      <c r="AQ28">
        <v>47.008446999999997</v>
      </c>
      <c r="AR28">
        <v>12.733978</v>
      </c>
      <c r="AS28">
        <v>12.671461000000001</v>
      </c>
      <c r="AT28">
        <v>14.414923999999999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71.981405000000009</v>
      </c>
      <c r="BA28">
        <f t="shared" si="1"/>
        <v>2307.9765320000006</v>
      </c>
      <c r="BD28">
        <v>4.8099999999999996</v>
      </c>
      <c r="BE28">
        <v>1.85</v>
      </c>
      <c r="BF28">
        <v>2.16</v>
      </c>
      <c r="BG28">
        <v>1.72</v>
      </c>
      <c r="BH28">
        <v>1.92</v>
      </c>
      <c r="BI28">
        <v>1.38</v>
      </c>
      <c r="BJ28">
        <v>1</v>
      </c>
      <c r="BK28">
        <v>0.87</v>
      </c>
      <c r="BL28">
        <v>0.81</v>
      </c>
      <c r="BM28">
        <v>0.16</v>
      </c>
      <c r="BN28">
        <v>2.25</v>
      </c>
      <c r="BO28">
        <v>1.92</v>
      </c>
      <c r="BP28">
        <v>0.25</v>
      </c>
      <c r="BQ28">
        <v>1.66</v>
      </c>
      <c r="BR28">
        <v>2.11</v>
      </c>
      <c r="BS28">
        <v>1.58</v>
      </c>
      <c r="BT28">
        <v>2.588079</v>
      </c>
      <c r="BU28">
        <v>1.28996</v>
      </c>
      <c r="BV28">
        <v>1.566074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1.797744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4.0932700000000004</v>
      </c>
      <c r="CQ28">
        <v>3.3298179999999999</v>
      </c>
      <c r="CR28">
        <v>0.81340599999999996</v>
      </c>
      <c r="CS28">
        <v>2.6853910000000001</v>
      </c>
      <c r="CT28">
        <v>0</v>
      </c>
      <c r="CU28">
        <v>0.39966699999999999</v>
      </c>
      <c r="CV28">
        <v>0.55711200000000005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71.981405000000009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198.986086</v>
      </c>
      <c r="M29">
        <v>89.314704000000006</v>
      </c>
      <c r="N29">
        <v>114.532988</v>
      </c>
      <c r="O29">
        <v>59.974375000000002</v>
      </c>
      <c r="P29">
        <v>116.49657500000001</v>
      </c>
      <c r="Q29">
        <v>20.725971000000001</v>
      </c>
      <c r="R29">
        <v>40.112414000000001</v>
      </c>
      <c r="S29">
        <v>25.031955</v>
      </c>
      <c r="T29">
        <v>0.53827199999999997</v>
      </c>
      <c r="U29">
        <v>333.23602499999998</v>
      </c>
      <c r="V29">
        <v>17.436264000000001</v>
      </c>
      <c r="W29">
        <v>42.008285000000001</v>
      </c>
      <c r="X29">
        <v>103.913467</v>
      </c>
      <c r="Y29">
        <v>0</v>
      </c>
      <c r="Z29">
        <v>12.643433</v>
      </c>
      <c r="AA29">
        <v>3.6448700000000001</v>
      </c>
      <c r="AB29">
        <v>13.074627</v>
      </c>
      <c r="AC29">
        <v>9.6383749999999999</v>
      </c>
      <c r="AD29">
        <v>9.0663269999999994</v>
      </c>
      <c r="AE29">
        <v>49.181240000000003</v>
      </c>
      <c r="AF29">
        <v>5.8594749999999998</v>
      </c>
      <c r="AG29">
        <v>42.861060999999999</v>
      </c>
      <c r="AH29">
        <v>69.586747000000003</v>
      </c>
      <c r="AI29">
        <v>0</v>
      </c>
      <c r="AJ29">
        <v>0</v>
      </c>
      <c r="AK29">
        <v>52.328688999999997</v>
      </c>
      <c r="AL29">
        <v>24.572116999999999</v>
      </c>
      <c r="AM29">
        <v>15.715066</v>
      </c>
      <c r="AN29">
        <v>0.71553699999999998</v>
      </c>
      <c r="AO29">
        <v>0</v>
      </c>
      <c r="AP29">
        <v>1.723816</v>
      </c>
      <c r="AQ29">
        <v>47.008446999999997</v>
      </c>
      <c r="AR29">
        <v>12.733978</v>
      </c>
      <c r="AS29">
        <v>12.671461000000001</v>
      </c>
      <c r="AT29">
        <v>14.414923999999999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72.08809100000002</v>
      </c>
      <c r="BA29">
        <f t="shared" si="1"/>
        <v>2290.4750850000009</v>
      </c>
      <c r="BD29">
        <v>4.8099999999999996</v>
      </c>
      <c r="BE29">
        <v>1.85</v>
      </c>
      <c r="BF29">
        <v>2.16</v>
      </c>
      <c r="BG29">
        <v>1.72</v>
      </c>
      <c r="BH29">
        <v>1.92</v>
      </c>
      <c r="BI29">
        <v>1.38</v>
      </c>
      <c r="BJ29">
        <v>1</v>
      </c>
      <c r="BK29">
        <v>0.87</v>
      </c>
      <c r="BL29">
        <v>0.81</v>
      </c>
      <c r="BM29">
        <v>0.15</v>
      </c>
      <c r="BN29">
        <v>2.25</v>
      </c>
      <c r="BO29">
        <v>1.92</v>
      </c>
      <c r="BP29">
        <v>0.25</v>
      </c>
      <c r="BQ29">
        <v>1.66</v>
      </c>
      <c r="BR29">
        <v>2.11</v>
      </c>
      <c r="BS29">
        <v>1.58</v>
      </c>
      <c r="BT29">
        <v>2.588079</v>
      </c>
      <c r="BU29">
        <v>1.28996</v>
      </c>
      <c r="BV29">
        <v>1.566074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1.797744</v>
      </c>
      <c r="CL29">
        <v>1.862625</v>
      </c>
      <c r="CM29">
        <v>3.246184</v>
      </c>
      <c r="CN29">
        <v>3.4054950000000002</v>
      </c>
      <c r="CO29">
        <v>4.1278730000000001</v>
      </c>
      <c r="CP29">
        <v>4.0932700000000004</v>
      </c>
      <c r="CQ29">
        <v>3.3298179999999999</v>
      </c>
      <c r="CR29">
        <v>0.81340599999999996</v>
      </c>
      <c r="CS29">
        <v>2.6853910000000001</v>
      </c>
      <c r="CT29">
        <v>0</v>
      </c>
      <c r="CU29">
        <v>0.645926</v>
      </c>
      <c r="CV29">
        <v>0.55711200000000005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72.08809100000002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3.2296320000000001</v>
      </c>
      <c r="H30">
        <v>0</v>
      </c>
      <c r="I30">
        <v>0</v>
      </c>
      <c r="J30">
        <v>0</v>
      </c>
      <c r="K30">
        <v>658.63942299999997</v>
      </c>
      <c r="L30">
        <v>210.310464</v>
      </c>
      <c r="M30">
        <v>89.314704000000006</v>
      </c>
      <c r="N30">
        <v>114.532988</v>
      </c>
      <c r="O30">
        <v>59.974375000000002</v>
      </c>
      <c r="P30">
        <v>116.49657500000001</v>
      </c>
      <c r="Q30">
        <v>20.725971000000001</v>
      </c>
      <c r="R30">
        <v>40.112414000000001</v>
      </c>
      <c r="S30">
        <v>25.031955</v>
      </c>
      <c r="T30">
        <v>0.53827199999999997</v>
      </c>
      <c r="U30">
        <v>334.13715000000002</v>
      </c>
      <c r="V30">
        <v>17.436264000000001</v>
      </c>
      <c r="W30">
        <v>42.008285000000001</v>
      </c>
      <c r="X30">
        <v>103.913467</v>
      </c>
      <c r="Y30">
        <v>0</v>
      </c>
      <c r="Z30">
        <v>12.643433</v>
      </c>
      <c r="AA30">
        <v>13.504244999999999</v>
      </c>
      <c r="AB30">
        <v>13.074627</v>
      </c>
      <c r="AC30">
        <v>19.295774000000002</v>
      </c>
      <c r="AD30">
        <v>18.132653999999999</v>
      </c>
      <c r="AE30">
        <v>49.206788000000003</v>
      </c>
      <c r="AF30">
        <v>15.625266999999999</v>
      </c>
      <c r="AG30">
        <v>42.861060999999999</v>
      </c>
      <c r="AH30">
        <v>92.782329000000004</v>
      </c>
      <c r="AI30">
        <v>5.0712910000000004</v>
      </c>
      <c r="AJ30">
        <v>0</v>
      </c>
      <c r="AK30">
        <v>52.328688999999997</v>
      </c>
      <c r="AL30">
        <v>12.286058000000001</v>
      </c>
      <c r="AM30">
        <v>15.715066</v>
      </c>
      <c r="AN30">
        <v>0.71553699999999998</v>
      </c>
      <c r="AO30">
        <v>0</v>
      </c>
      <c r="AP30">
        <v>1.723816</v>
      </c>
      <c r="AQ30">
        <v>47.008446999999997</v>
      </c>
      <c r="AR30">
        <v>12.733978</v>
      </c>
      <c r="AS30">
        <v>12.671461000000001</v>
      </c>
      <c r="AT30">
        <v>14.414923999999999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72.480260000000001</v>
      </c>
      <c r="BA30">
        <f t="shared" si="1"/>
        <v>2360.6776440000008</v>
      </c>
      <c r="BD30">
        <v>4.8099999999999996</v>
      </c>
      <c r="BE30">
        <v>1.85</v>
      </c>
      <c r="BF30">
        <v>2.16</v>
      </c>
      <c r="BG30">
        <v>1.72</v>
      </c>
      <c r="BH30">
        <v>1.92</v>
      </c>
      <c r="BI30">
        <v>1.38</v>
      </c>
      <c r="BJ30">
        <v>1</v>
      </c>
      <c r="BK30">
        <v>0.87</v>
      </c>
      <c r="BL30">
        <v>0.81</v>
      </c>
      <c r="BM30">
        <v>0.15</v>
      </c>
      <c r="BN30">
        <v>2.25</v>
      </c>
      <c r="BO30">
        <v>1.92</v>
      </c>
      <c r="BP30">
        <v>0.25</v>
      </c>
      <c r="BQ30">
        <v>1.66</v>
      </c>
      <c r="BR30">
        <v>2.11</v>
      </c>
      <c r="BS30">
        <v>1.58</v>
      </c>
      <c r="BT30">
        <v>2.588079</v>
      </c>
      <c r="BU30">
        <v>1.28996</v>
      </c>
      <c r="BV30">
        <v>1.566074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1.797744</v>
      </c>
      <c r="CL30">
        <v>1.862625</v>
      </c>
      <c r="CM30">
        <v>3.246184</v>
      </c>
      <c r="CN30">
        <v>3.4054950000000002</v>
      </c>
      <c r="CO30">
        <v>4.1278730000000001</v>
      </c>
      <c r="CP30">
        <v>4.0932700000000004</v>
      </c>
      <c r="CQ30">
        <v>3.3298179999999999</v>
      </c>
      <c r="CR30">
        <v>0.81340599999999996</v>
      </c>
      <c r="CS30">
        <v>2.6853910000000001</v>
      </c>
      <c r="CT30">
        <v>5.3058000000000001E-2</v>
      </c>
      <c r="CU30">
        <v>0.79933399999999999</v>
      </c>
      <c r="CV30">
        <v>0.742815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72.480260000000001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0.18496899999999999</v>
      </c>
      <c r="H31">
        <v>0</v>
      </c>
      <c r="I31">
        <v>0</v>
      </c>
      <c r="J31">
        <v>0</v>
      </c>
      <c r="K31">
        <v>658.63942299999997</v>
      </c>
      <c r="L31">
        <v>210.310464</v>
      </c>
      <c r="M31">
        <v>89.314704000000006</v>
      </c>
      <c r="N31">
        <v>114.532988</v>
      </c>
      <c r="O31">
        <v>59.974375000000002</v>
      </c>
      <c r="P31">
        <v>116.49657500000001</v>
      </c>
      <c r="Q31">
        <v>20.725971000000001</v>
      </c>
      <c r="R31">
        <v>40.112414000000001</v>
      </c>
      <c r="S31">
        <v>25.031955</v>
      </c>
      <c r="T31">
        <v>0.53827199999999997</v>
      </c>
      <c r="U31">
        <v>334.13715000000002</v>
      </c>
      <c r="V31">
        <v>17.436264000000001</v>
      </c>
      <c r="W31">
        <v>42.008285000000001</v>
      </c>
      <c r="X31">
        <v>94.528012000000004</v>
      </c>
      <c r="Y31">
        <v>0</v>
      </c>
      <c r="Z31">
        <v>18.898537999999999</v>
      </c>
      <c r="AA31">
        <v>17.085329999999999</v>
      </c>
      <c r="AB31">
        <v>26.362717</v>
      </c>
      <c r="AC31">
        <v>19.295774000000002</v>
      </c>
      <c r="AD31">
        <v>27.198979999999999</v>
      </c>
      <c r="AE31">
        <v>49.222118000000002</v>
      </c>
      <c r="AF31">
        <v>23.437901</v>
      </c>
      <c r="AG31">
        <v>42.861060999999999</v>
      </c>
      <c r="AH31">
        <v>92.782329000000004</v>
      </c>
      <c r="AI31">
        <v>16.481695999999999</v>
      </c>
      <c r="AJ31">
        <v>0</v>
      </c>
      <c r="AK31">
        <v>52.328688999999997</v>
      </c>
      <c r="AL31">
        <v>12.286058000000001</v>
      </c>
      <c r="AM31">
        <v>15.746878000000001</v>
      </c>
      <c r="AN31">
        <v>0.71553699999999998</v>
      </c>
      <c r="AO31">
        <v>0</v>
      </c>
      <c r="AP31">
        <v>1.723816</v>
      </c>
      <c r="AQ31">
        <v>47.008446999999997</v>
      </c>
      <c r="AR31">
        <v>32.896109000000003</v>
      </c>
      <c r="AS31">
        <v>23.274111999999999</v>
      </c>
      <c r="AT31">
        <v>14.414923999999999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84.277399999999986</v>
      </c>
      <c r="BA31">
        <f t="shared" si="1"/>
        <v>2442.270235</v>
      </c>
      <c r="BD31">
        <v>6.96</v>
      </c>
      <c r="BE31">
        <v>1.85</v>
      </c>
      <c r="BF31">
        <v>2.16</v>
      </c>
      <c r="BG31">
        <v>1.72</v>
      </c>
      <c r="BH31">
        <v>9.07</v>
      </c>
      <c r="BI31">
        <v>1.37</v>
      </c>
      <c r="BJ31">
        <v>0.99</v>
      </c>
      <c r="BK31">
        <v>0.87</v>
      </c>
      <c r="BL31">
        <v>0.81</v>
      </c>
      <c r="BM31">
        <v>0.15</v>
      </c>
      <c r="BN31">
        <v>2.25</v>
      </c>
      <c r="BO31">
        <v>3.62</v>
      </c>
      <c r="BP31">
        <v>0.25</v>
      </c>
      <c r="BQ31">
        <v>1.65</v>
      </c>
      <c r="BR31">
        <v>2.11</v>
      </c>
      <c r="BS31">
        <v>1.58</v>
      </c>
      <c r="BT31">
        <v>2.588079</v>
      </c>
      <c r="BU31">
        <v>1.28996</v>
      </c>
      <c r="BV31">
        <v>1.566074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1.797744</v>
      </c>
      <c r="CL31">
        <v>1.862625</v>
      </c>
      <c r="CM31">
        <v>3.246184</v>
      </c>
      <c r="CN31">
        <v>3.4054950000000002</v>
      </c>
      <c r="CO31">
        <v>4.1278730000000001</v>
      </c>
      <c r="CP31">
        <v>4.0932700000000004</v>
      </c>
      <c r="CQ31">
        <v>3.3298179999999999</v>
      </c>
      <c r="CR31">
        <v>0.81340599999999996</v>
      </c>
      <c r="CS31">
        <v>2.6853910000000001</v>
      </c>
      <c r="CT31">
        <v>0.48053099999999999</v>
      </c>
      <c r="CU31">
        <v>1.199001</v>
      </c>
      <c r="CV31">
        <v>0.742815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84.277399999999986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210.310464</v>
      </c>
      <c r="M32">
        <v>89.314704000000006</v>
      </c>
      <c r="N32">
        <v>114.532988</v>
      </c>
      <c r="O32">
        <v>59.974375000000002</v>
      </c>
      <c r="P32">
        <v>116.49657500000001</v>
      </c>
      <c r="Q32">
        <v>20.725971000000001</v>
      </c>
      <c r="R32">
        <v>40.112414000000001</v>
      </c>
      <c r="S32">
        <v>25.031955</v>
      </c>
      <c r="T32">
        <v>0.53827199999999997</v>
      </c>
      <c r="U32">
        <v>334.13715000000002</v>
      </c>
      <c r="V32">
        <v>17.436264000000001</v>
      </c>
      <c r="W32">
        <v>42.008285000000001</v>
      </c>
      <c r="X32">
        <v>94.528012000000004</v>
      </c>
      <c r="Y32">
        <v>0</v>
      </c>
      <c r="Z32">
        <v>18.898537999999999</v>
      </c>
      <c r="AA32">
        <v>26.956854</v>
      </c>
      <c r="AB32">
        <v>26.362717</v>
      </c>
      <c r="AC32">
        <v>19.295774000000002</v>
      </c>
      <c r="AD32">
        <v>27.198979999999999</v>
      </c>
      <c r="AE32">
        <v>49.222118000000002</v>
      </c>
      <c r="AF32">
        <v>23.437901</v>
      </c>
      <c r="AG32">
        <v>42.861060999999999</v>
      </c>
      <c r="AH32">
        <v>92.782329000000004</v>
      </c>
      <c r="AI32">
        <v>16.481695999999999</v>
      </c>
      <c r="AJ32">
        <v>0</v>
      </c>
      <c r="AK32">
        <v>52.328688999999997</v>
      </c>
      <c r="AL32">
        <v>12.286058000000001</v>
      </c>
      <c r="AM32">
        <v>15.746878000000001</v>
      </c>
      <c r="AN32">
        <v>0.71553699999999998</v>
      </c>
      <c r="AO32">
        <v>0</v>
      </c>
      <c r="AP32">
        <v>1.723816</v>
      </c>
      <c r="AQ32">
        <v>62.170416000000003</v>
      </c>
      <c r="AR32">
        <v>32.896109000000003</v>
      </c>
      <c r="AS32">
        <v>23.274111999999999</v>
      </c>
      <c r="AT32">
        <v>14.414923999999999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84.277399999999986</v>
      </c>
      <c r="BA32">
        <f t="shared" si="1"/>
        <v>2467.1187589999995</v>
      </c>
      <c r="BD32">
        <v>6.96</v>
      </c>
      <c r="BE32">
        <v>1.85</v>
      </c>
      <c r="BF32">
        <v>2.16</v>
      </c>
      <c r="BG32">
        <v>1.72</v>
      </c>
      <c r="BH32">
        <v>9.07</v>
      </c>
      <c r="BI32">
        <v>1.37</v>
      </c>
      <c r="BJ32">
        <v>0.99</v>
      </c>
      <c r="BK32">
        <v>0.87</v>
      </c>
      <c r="BL32">
        <v>0.81</v>
      </c>
      <c r="BM32">
        <v>0.15</v>
      </c>
      <c r="BN32">
        <v>2.25</v>
      </c>
      <c r="BO32">
        <v>3.62</v>
      </c>
      <c r="BP32">
        <v>0.25</v>
      </c>
      <c r="BQ32">
        <v>1.65</v>
      </c>
      <c r="BR32">
        <v>2.11</v>
      </c>
      <c r="BS32">
        <v>1.58</v>
      </c>
      <c r="BT32">
        <v>2.588079</v>
      </c>
      <c r="BU32">
        <v>1.28996</v>
      </c>
      <c r="BV32">
        <v>1.566074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1.797744</v>
      </c>
      <c r="CL32">
        <v>1.862625</v>
      </c>
      <c r="CM32">
        <v>3.246184</v>
      </c>
      <c r="CN32">
        <v>3.4054950000000002</v>
      </c>
      <c r="CO32">
        <v>4.1278730000000001</v>
      </c>
      <c r="CP32">
        <v>4.0932700000000004</v>
      </c>
      <c r="CQ32">
        <v>3.3298179999999999</v>
      </c>
      <c r="CR32">
        <v>0.81340599999999996</v>
      </c>
      <c r="CS32">
        <v>2.6853910000000001</v>
      </c>
      <c r="CT32">
        <v>0.48053099999999999</v>
      </c>
      <c r="CU32">
        <v>1.199001</v>
      </c>
      <c r="CV32">
        <v>0.742815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84.277399999999986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210.310464</v>
      </c>
      <c r="M33">
        <v>89.314704000000006</v>
      </c>
      <c r="N33">
        <v>114.532988</v>
      </c>
      <c r="O33">
        <v>59.974375000000002</v>
      </c>
      <c r="P33">
        <v>116.49657500000001</v>
      </c>
      <c r="Q33">
        <v>20.725971000000001</v>
      </c>
      <c r="R33">
        <v>40.112414000000001</v>
      </c>
      <c r="S33">
        <v>25.031955</v>
      </c>
      <c r="T33">
        <v>0.53827199999999997</v>
      </c>
      <c r="U33">
        <v>334.13715000000002</v>
      </c>
      <c r="V33">
        <v>17.436264000000001</v>
      </c>
      <c r="W33">
        <v>42.008285000000001</v>
      </c>
      <c r="X33">
        <v>94.528012000000004</v>
      </c>
      <c r="Y33">
        <v>0</v>
      </c>
      <c r="Z33">
        <v>18.898537999999999</v>
      </c>
      <c r="AA33">
        <v>26.956854</v>
      </c>
      <c r="AB33">
        <v>26.362717</v>
      </c>
      <c r="AC33">
        <v>19.295774000000002</v>
      </c>
      <c r="AD33">
        <v>27.198979999999999</v>
      </c>
      <c r="AE33">
        <v>49.222118000000002</v>
      </c>
      <c r="AF33">
        <v>23.437901</v>
      </c>
      <c r="AG33">
        <v>42.861060999999999</v>
      </c>
      <c r="AH33">
        <v>92.782329000000004</v>
      </c>
      <c r="AI33">
        <v>16.481695999999999</v>
      </c>
      <c r="AJ33">
        <v>0</v>
      </c>
      <c r="AK33">
        <v>52.328688999999997</v>
      </c>
      <c r="AL33">
        <v>12.286058000000001</v>
      </c>
      <c r="AM33">
        <v>15.746878000000001</v>
      </c>
      <c r="AN33">
        <v>0.71553699999999998</v>
      </c>
      <c r="AO33">
        <v>0</v>
      </c>
      <c r="AP33">
        <v>1.723816</v>
      </c>
      <c r="AQ33">
        <v>62.170416000000003</v>
      </c>
      <c r="AR33">
        <v>12.733978</v>
      </c>
      <c r="AS33">
        <v>23.274111999999999</v>
      </c>
      <c r="AT33">
        <v>14.414923999999999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84.247399999999985</v>
      </c>
      <c r="BA33">
        <f t="shared" si="1"/>
        <v>2446.9266280000002</v>
      </c>
      <c r="BD33">
        <v>6.96</v>
      </c>
      <c r="BE33">
        <v>1.85</v>
      </c>
      <c r="BF33">
        <v>2.16</v>
      </c>
      <c r="BG33">
        <v>1.72</v>
      </c>
      <c r="BH33">
        <v>9.07</v>
      </c>
      <c r="BI33">
        <v>1.37</v>
      </c>
      <c r="BJ33">
        <v>0.99</v>
      </c>
      <c r="BK33">
        <v>0.84</v>
      </c>
      <c r="BL33">
        <v>0.81</v>
      </c>
      <c r="BM33">
        <v>0.15</v>
      </c>
      <c r="BN33">
        <v>2.25</v>
      </c>
      <c r="BO33">
        <v>3.62</v>
      </c>
      <c r="BP33">
        <v>0.25</v>
      </c>
      <c r="BQ33">
        <v>1.65</v>
      </c>
      <c r="BR33">
        <v>2.11</v>
      </c>
      <c r="BS33">
        <v>1.58</v>
      </c>
      <c r="BT33">
        <v>2.588079</v>
      </c>
      <c r="BU33">
        <v>1.28996</v>
      </c>
      <c r="BV33">
        <v>1.566074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1.797744</v>
      </c>
      <c r="CL33">
        <v>1.862625</v>
      </c>
      <c r="CM33">
        <v>3.246184</v>
      </c>
      <c r="CN33">
        <v>3.4054950000000002</v>
      </c>
      <c r="CO33">
        <v>4.1278730000000001</v>
      </c>
      <c r="CP33">
        <v>4.0932700000000004</v>
      </c>
      <c r="CQ33">
        <v>3.3298179999999999</v>
      </c>
      <c r="CR33">
        <v>0.81340599999999996</v>
      </c>
      <c r="CS33">
        <v>2.6853910000000001</v>
      </c>
      <c r="CT33">
        <v>0.48053099999999999</v>
      </c>
      <c r="CU33">
        <v>1.199001</v>
      </c>
      <c r="CV33">
        <v>0.742815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84.247399999999985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210.310464</v>
      </c>
      <c r="M34">
        <v>89.314704000000006</v>
      </c>
      <c r="N34">
        <v>114.532988</v>
      </c>
      <c r="O34">
        <v>59.974375000000002</v>
      </c>
      <c r="P34">
        <v>116.49657500000001</v>
      </c>
      <c r="Q34">
        <v>20.725971000000001</v>
      </c>
      <c r="R34">
        <v>40.112414000000001</v>
      </c>
      <c r="S34">
        <v>25.031955</v>
      </c>
      <c r="T34">
        <v>0.53827199999999997</v>
      </c>
      <c r="U34">
        <v>334.13715000000002</v>
      </c>
      <c r="V34">
        <v>17.436264000000001</v>
      </c>
      <c r="W34">
        <v>42.008285000000001</v>
      </c>
      <c r="X34">
        <v>94.528012000000004</v>
      </c>
      <c r="Y34">
        <v>0</v>
      </c>
      <c r="Z34">
        <v>18.898537999999999</v>
      </c>
      <c r="AA34">
        <v>26.956854</v>
      </c>
      <c r="AB34">
        <v>26.362717</v>
      </c>
      <c r="AC34">
        <v>19.295774000000002</v>
      </c>
      <c r="AD34">
        <v>27.198979999999999</v>
      </c>
      <c r="AE34">
        <v>49.222118000000002</v>
      </c>
      <c r="AF34">
        <v>23.437901</v>
      </c>
      <c r="AG34">
        <v>42.861060999999999</v>
      </c>
      <c r="AH34">
        <v>92.782329000000004</v>
      </c>
      <c r="AI34">
        <v>16.481695999999999</v>
      </c>
      <c r="AJ34">
        <v>0</v>
      </c>
      <c r="AK34">
        <v>52.328688999999997</v>
      </c>
      <c r="AL34">
        <v>12.286058000000001</v>
      </c>
      <c r="AM34">
        <v>15.746878000000001</v>
      </c>
      <c r="AN34">
        <v>0.71553699999999998</v>
      </c>
      <c r="AO34">
        <v>0</v>
      </c>
      <c r="AP34">
        <v>1.2312970000000001</v>
      </c>
      <c r="AQ34">
        <v>62.170416000000003</v>
      </c>
      <c r="AR34">
        <v>12.733978</v>
      </c>
      <c r="AS34">
        <v>23.274111999999999</v>
      </c>
      <c r="AT34">
        <v>14.414923999999999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84.247399999999985</v>
      </c>
      <c r="BA34">
        <f t="shared" si="1"/>
        <v>2446.4341089999998</v>
      </c>
      <c r="BD34">
        <v>6.96</v>
      </c>
      <c r="BE34">
        <v>1.85</v>
      </c>
      <c r="BF34">
        <v>2.16</v>
      </c>
      <c r="BG34">
        <v>1.72</v>
      </c>
      <c r="BH34">
        <v>9.07</v>
      </c>
      <c r="BI34">
        <v>1.37</v>
      </c>
      <c r="BJ34">
        <v>0.99</v>
      </c>
      <c r="BK34">
        <v>0.84</v>
      </c>
      <c r="BL34">
        <v>0.81</v>
      </c>
      <c r="BM34">
        <v>0.15</v>
      </c>
      <c r="BN34">
        <v>2.25</v>
      </c>
      <c r="BO34">
        <v>3.62</v>
      </c>
      <c r="BP34">
        <v>0.25</v>
      </c>
      <c r="BQ34">
        <v>1.65</v>
      </c>
      <c r="BR34">
        <v>2.11</v>
      </c>
      <c r="BS34">
        <v>1.58</v>
      </c>
      <c r="BT34">
        <v>2.588079</v>
      </c>
      <c r="BU34">
        <v>1.28996</v>
      </c>
      <c r="BV34">
        <v>1.566074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1.797744</v>
      </c>
      <c r="CL34">
        <v>1.862625</v>
      </c>
      <c r="CM34">
        <v>3.246184</v>
      </c>
      <c r="CN34">
        <v>3.4054950000000002</v>
      </c>
      <c r="CO34">
        <v>4.1278730000000001</v>
      </c>
      <c r="CP34">
        <v>4.0932700000000004</v>
      </c>
      <c r="CQ34">
        <v>3.3298179999999999</v>
      </c>
      <c r="CR34">
        <v>0.81340599999999996</v>
      </c>
      <c r="CS34">
        <v>2.6853910000000001</v>
      </c>
      <c r="CT34">
        <v>0.48053099999999999</v>
      </c>
      <c r="CU34">
        <v>1.199001</v>
      </c>
      <c r="CV34">
        <v>0.742815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84.247399999999985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210.310464</v>
      </c>
      <c r="M35">
        <v>89.314704000000006</v>
      </c>
      <c r="N35">
        <v>114.532988</v>
      </c>
      <c r="O35">
        <v>59.974375000000002</v>
      </c>
      <c r="P35">
        <v>116.49657500000001</v>
      </c>
      <c r="Q35">
        <v>20.725971000000001</v>
      </c>
      <c r="R35">
        <v>40.112414000000001</v>
      </c>
      <c r="S35">
        <v>25.031955</v>
      </c>
      <c r="T35">
        <v>0.53827199999999997</v>
      </c>
      <c r="U35">
        <v>335.38286499999998</v>
      </c>
      <c r="V35">
        <v>17.436264000000001</v>
      </c>
      <c r="W35">
        <v>42.008285000000001</v>
      </c>
      <c r="X35">
        <v>94.528012000000004</v>
      </c>
      <c r="Y35">
        <v>0</v>
      </c>
      <c r="Z35">
        <v>18.898537999999999</v>
      </c>
      <c r="AA35">
        <v>17.085329999999999</v>
      </c>
      <c r="AB35">
        <v>26.362717</v>
      </c>
      <c r="AC35">
        <v>19.295774000000002</v>
      </c>
      <c r="AD35">
        <v>27.198979999999999</v>
      </c>
      <c r="AE35">
        <v>49.222118000000002</v>
      </c>
      <c r="AF35">
        <v>23.437901</v>
      </c>
      <c r="AG35">
        <v>42.861060999999999</v>
      </c>
      <c r="AH35">
        <v>92.782329000000004</v>
      </c>
      <c r="AI35">
        <v>16.481695999999999</v>
      </c>
      <c r="AJ35">
        <v>0</v>
      </c>
      <c r="AK35">
        <v>52.328688999999997</v>
      </c>
      <c r="AL35">
        <v>12.286058000000001</v>
      </c>
      <c r="AM35">
        <v>15.746878000000001</v>
      </c>
      <c r="AN35">
        <v>0.71553699999999998</v>
      </c>
      <c r="AO35">
        <v>0</v>
      </c>
      <c r="AP35">
        <v>1.2312970000000001</v>
      </c>
      <c r="AQ35">
        <v>62.170416000000003</v>
      </c>
      <c r="AR35">
        <v>12.733978</v>
      </c>
      <c r="AS35">
        <v>23.274111999999999</v>
      </c>
      <c r="AT35">
        <v>14.414923999999999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84.197399999999988</v>
      </c>
      <c r="BA35">
        <f t="shared" si="1"/>
        <v>2437.7583</v>
      </c>
      <c r="BD35">
        <v>6.96</v>
      </c>
      <c r="BE35">
        <v>1.85</v>
      </c>
      <c r="BF35">
        <v>2.16</v>
      </c>
      <c r="BG35">
        <v>1.72</v>
      </c>
      <c r="BH35">
        <v>9.07</v>
      </c>
      <c r="BI35">
        <v>1.37</v>
      </c>
      <c r="BJ35">
        <v>0.99</v>
      </c>
      <c r="BK35">
        <v>0.84</v>
      </c>
      <c r="BL35">
        <v>0.79</v>
      </c>
      <c r="BM35">
        <v>0.15</v>
      </c>
      <c r="BN35">
        <v>2.25</v>
      </c>
      <c r="BO35">
        <v>3.62</v>
      </c>
      <c r="BP35">
        <v>0.25</v>
      </c>
      <c r="BQ35">
        <v>1.62</v>
      </c>
      <c r="BR35">
        <v>2.11</v>
      </c>
      <c r="BS35">
        <v>1.58</v>
      </c>
      <c r="BT35">
        <v>2.588079</v>
      </c>
      <c r="BU35">
        <v>1.28996</v>
      </c>
      <c r="BV35">
        <v>1.566074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1.797744</v>
      </c>
      <c r="CL35">
        <v>1.862625</v>
      </c>
      <c r="CM35">
        <v>3.246184</v>
      </c>
      <c r="CN35">
        <v>3.4054950000000002</v>
      </c>
      <c r="CO35">
        <v>4.1278730000000001</v>
      </c>
      <c r="CP35">
        <v>4.0932700000000004</v>
      </c>
      <c r="CQ35">
        <v>3.3298179999999999</v>
      </c>
      <c r="CR35">
        <v>0.81340599999999996</v>
      </c>
      <c r="CS35">
        <v>2.6853910000000001</v>
      </c>
      <c r="CT35">
        <v>0.48053099999999999</v>
      </c>
      <c r="CU35">
        <v>1.199001</v>
      </c>
      <c r="CV35">
        <v>0.742815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84.197399999999988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210.310464</v>
      </c>
      <c r="M36">
        <v>89.314704000000006</v>
      </c>
      <c r="N36">
        <v>114.532988</v>
      </c>
      <c r="O36">
        <v>59.974375000000002</v>
      </c>
      <c r="P36">
        <v>116.49657500000001</v>
      </c>
      <c r="Q36">
        <v>20.725971000000001</v>
      </c>
      <c r="R36">
        <v>40.112414000000001</v>
      </c>
      <c r="S36">
        <v>25.031955</v>
      </c>
      <c r="T36">
        <v>0.53827199999999997</v>
      </c>
      <c r="U36">
        <v>335.43477000000001</v>
      </c>
      <c r="V36">
        <v>17.436264000000001</v>
      </c>
      <c r="W36">
        <v>42.008285000000001</v>
      </c>
      <c r="X36">
        <v>94.528012000000004</v>
      </c>
      <c r="Y36">
        <v>0</v>
      </c>
      <c r="Z36">
        <v>18.898537999999999</v>
      </c>
      <c r="AA36">
        <v>13.504244999999999</v>
      </c>
      <c r="AB36">
        <v>26.362717</v>
      </c>
      <c r="AC36">
        <v>19.295774000000002</v>
      </c>
      <c r="AD36">
        <v>18.132653999999999</v>
      </c>
      <c r="AE36">
        <v>49.222118000000002</v>
      </c>
      <c r="AF36">
        <v>23.437901</v>
      </c>
      <c r="AG36">
        <v>42.861060999999999</v>
      </c>
      <c r="AH36">
        <v>92.782329000000004</v>
      </c>
      <c r="AI36">
        <v>16.481695999999999</v>
      </c>
      <c r="AJ36">
        <v>0</v>
      </c>
      <c r="AK36">
        <v>52.328688999999997</v>
      </c>
      <c r="AL36">
        <v>12.286058000000001</v>
      </c>
      <c r="AM36">
        <v>15.746878000000001</v>
      </c>
      <c r="AN36">
        <v>0.71553699999999998</v>
      </c>
      <c r="AO36">
        <v>0</v>
      </c>
      <c r="AP36">
        <v>1.2312970000000001</v>
      </c>
      <c r="AQ36">
        <v>62.170416000000003</v>
      </c>
      <c r="AR36">
        <v>12.733978</v>
      </c>
      <c r="AS36">
        <v>23.274111999999999</v>
      </c>
      <c r="AT36">
        <v>14.414923999999999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84.136843999999996</v>
      </c>
      <c r="BA36">
        <f t="shared" si="1"/>
        <v>2425.1022379999999</v>
      </c>
      <c r="BD36">
        <v>6.96</v>
      </c>
      <c r="BE36">
        <v>1.85</v>
      </c>
      <c r="BF36">
        <v>2.16</v>
      </c>
      <c r="BG36">
        <v>1.72</v>
      </c>
      <c r="BH36">
        <v>9.07</v>
      </c>
      <c r="BI36">
        <v>1.37</v>
      </c>
      <c r="BJ36">
        <v>0.99</v>
      </c>
      <c r="BK36">
        <v>0.84</v>
      </c>
      <c r="BL36">
        <v>0.79</v>
      </c>
      <c r="BM36">
        <v>0.15</v>
      </c>
      <c r="BN36">
        <v>2.25</v>
      </c>
      <c r="BO36">
        <v>3.62</v>
      </c>
      <c r="BP36">
        <v>0.25</v>
      </c>
      <c r="BQ36">
        <v>1.62</v>
      </c>
      <c r="BR36">
        <v>2.11</v>
      </c>
      <c r="BS36">
        <v>1.58</v>
      </c>
      <c r="BT36">
        <v>2.588079</v>
      </c>
      <c r="BU36">
        <v>1.28996</v>
      </c>
      <c r="BV36">
        <v>1.566074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1.797744</v>
      </c>
      <c r="CL36">
        <v>1.862625</v>
      </c>
      <c r="CM36">
        <v>3.246184</v>
      </c>
      <c r="CN36">
        <v>3.4054950000000002</v>
      </c>
      <c r="CO36">
        <v>4.1278730000000001</v>
      </c>
      <c r="CP36">
        <v>4.0932700000000004</v>
      </c>
      <c r="CQ36">
        <v>3.3298179999999999</v>
      </c>
      <c r="CR36">
        <v>0.81340599999999996</v>
      </c>
      <c r="CS36">
        <v>2.6853910000000001</v>
      </c>
      <c r="CT36">
        <v>0.48053099999999999</v>
      </c>
      <c r="CU36">
        <v>1.1384449999999999</v>
      </c>
      <c r="CV36">
        <v>0.742815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84.136843999999996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210.310464</v>
      </c>
      <c r="M37">
        <v>89.314704000000006</v>
      </c>
      <c r="N37">
        <v>114.532988</v>
      </c>
      <c r="O37">
        <v>59.974375000000002</v>
      </c>
      <c r="P37">
        <v>116.49657500000001</v>
      </c>
      <c r="Q37">
        <v>20.725971000000001</v>
      </c>
      <c r="R37">
        <v>40.112414000000001</v>
      </c>
      <c r="S37">
        <v>25.031955</v>
      </c>
      <c r="T37">
        <v>0.53827199999999997</v>
      </c>
      <c r="U37">
        <v>335.43477000000001</v>
      </c>
      <c r="V37">
        <v>17.436264000000001</v>
      </c>
      <c r="W37">
        <v>42.008285000000001</v>
      </c>
      <c r="X37">
        <v>94.528012000000004</v>
      </c>
      <c r="Y37">
        <v>0</v>
      </c>
      <c r="Z37">
        <v>7.4012399999999996</v>
      </c>
      <c r="AA37">
        <v>13.504244999999999</v>
      </c>
      <c r="AB37">
        <v>13.074627</v>
      </c>
      <c r="AC37">
        <v>19.276751000000001</v>
      </c>
      <c r="AD37">
        <v>7.8837619999999999</v>
      </c>
      <c r="AE37">
        <v>32.702331000000001</v>
      </c>
      <c r="AF37">
        <v>15.625266999999999</v>
      </c>
      <c r="AG37">
        <v>42.861060999999999</v>
      </c>
      <c r="AH37">
        <v>92.782329000000004</v>
      </c>
      <c r="AI37">
        <v>3.8034680000000001</v>
      </c>
      <c r="AJ37">
        <v>0</v>
      </c>
      <c r="AK37">
        <v>52.328688999999997</v>
      </c>
      <c r="AL37">
        <v>12.286058000000001</v>
      </c>
      <c r="AM37">
        <v>15.715066</v>
      </c>
      <c r="AN37">
        <v>0.71553699999999998</v>
      </c>
      <c r="AO37">
        <v>0</v>
      </c>
      <c r="AP37">
        <v>1.2312970000000001</v>
      </c>
      <c r="AQ37">
        <v>62.170416000000003</v>
      </c>
      <c r="AR37">
        <v>32.896109000000003</v>
      </c>
      <c r="AS37">
        <v>11.637055999999999</v>
      </c>
      <c r="AT37">
        <v>14.414923999999999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83.370259999999988</v>
      </c>
      <c r="BA37">
        <f t="shared" si="1"/>
        <v>2360.7649649999998</v>
      </c>
      <c r="BD37">
        <v>6.96</v>
      </c>
      <c r="BE37">
        <v>1.85</v>
      </c>
      <c r="BF37">
        <v>2.16</v>
      </c>
      <c r="BG37">
        <v>1.72</v>
      </c>
      <c r="BH37">
        <v>9.07</v>
      </c>
      <c r="BI37">
        <v>1.37</v>
      </c>
      <c r="BJ37">
        <v>0.99</v>
      </c>
      <c r="BK37">
        <v>0.84</v>
      </c>
      <c r="BL37">
        <v>0.79</v>
      </c>
      <c r="BM37">
        <v>0.15</v>
      </c>
      <c r="BN37">
        <v>2.25</v>
      </c>
      <c r="BO37">
        <v>3.62</v>
      </c>
      <c r="BP37">
        <v>0.25</v>
      </c>
      <c r="BQ37">
        <v>1.62</v>
      </c>
      <c r="BR37">
        <v>2.11</v>
      </c>
      <c r="BS37">
        <v>1.58</v>
      </c>
      <c r="BT37">
        <v>2.588079</v>
      </c>
      <c r="BU37">
        <v>1.28996</v>
      </c>
      <c r="BV37">
        <v>1.566074</v>
      </c>
      <c r="BW37">
        <v>1.867281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1.797744</v>
      </c>
      <c r="CL37">
        <v>1.862625</v>
      </c>
      <c r="CM37">
        <v>3.246184</v>
      </c>
      <c r="CN37">
        <v>3.4054950000000002</v>
      </c>
      <c r="CO37">
        <v>4.1278730000000001</v>
      </c>
      <c r="CP37">
        <v>4.0932700000000004</v>
      </c>
      <c r="CQ37">
        <v>3.3298179999999999</v>
      </c>
      <c r="CR37">
        <v>0.81340599999999996</v>
      </c>
      <c r="CS37">
        <v>2.6853910000000001</v>
      </c>
      <c r="CT37">
        <v>5.3058000000000001E-2</v>
      </c>
      <c r="CU37">
        <v>0.79933399999999999</v>
      </c>
      <c r="CV37">
        <v>0.742815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83.370259999999988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210.310464</v>
      </c>
      <c r="M38">
        <v>89.314704000000006</v>
      </c>
      <c r="N38">
        <v>114.532988</v>
      </c>
      <c r="O38">
        <v>59.974375000000002</v>
      </c>
      <c r="P38">
        <v>116.49657500000001</v>
      </c>
      <c r="Q38">
        <v>20.725971000000001</v>
      </c>
      <c r="R38">
        <v>40.112414000000001</v>
      </c>
      <c r="S38">
        <v>25.031955</v>
      </c>
      <c r="T38">
        <v>0.53827199999999997</v>
      </c>
      <c r="U38">
        <v>335.43477000000001</v>
      </c>
      <c r="V38">
        <v>17.436264000000001</v>
      </c>
      <c r="W38">
        <v>42.008285000000001</v>
      </c>
      <c r="X38">
        <v>94.528012000000004</v>
      </c>
      <c r="Y38">
        <v>0</v>
      </c>
      <c r="Z38">
        <v>6.2995130000000001</v>
      </c>
      <c r="AA38">
        <v>7.2138059999999999</v>
      </c>
      <c r="AB38">
        <v>13.074627</v>
      </c>
      <c r="AC38">
        <v>9.6383749999999999</v>
      </c>
      <c r="AD38">
        <v>0</v>
      </c>
      <c r="AE38">
        <v>32.702331000000001</v>
      </c>
      <c r="AF38">
        <v>8.007949</v>
      </c>
      <c r="AG38">
        <v>42.861060999999999</v>
      </c>
      <c r="AH38">
        <v>69.586747000000003</v>
      </c>
      <c r="AI38">
        <v>0</v>
      </c>
      <c r="AJ38">
        <v>0</v>
      </c>
      <c r="AK38">
        <v>52.328688999999997</v>
      </c>
      <c r="AL38">
        <v>12.286058000000001</v>
      </c>
      <c r="AM38">
        <v>15.715066</v>
      </c>
      <c r="AN38">
        <v>0.71553699999999998</v>
      </c>
      <c r="AO38">
        <v>0</v>
      </c>
      <c r="AP38">
        <v>1.2312970000000001</v>
      </c>
      <c r="AQ38">
        <v>62.170416000000003</v>
      </c>
      <c r="AR38">
        <v>32.896109000000003</v>
      </c>
      <c r="AS38">
        <v>10.085449000000001</v>
      </c>
      <c r="AT38">
        <v>14.414923999999999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82.756054000000006</v>
      </c>
      <c r="BA38">
        <f t="shared" si="1"/>
        <v>2299.0684799999999</v>
      </c>
      <c r="BD38">
        <v>6.96</v>
      </c>
      <c r="BE38">
        <v>1.85</v>
      </c>
      <c r="BF38">
        <v>2.16</v>
      </c>
      <c r="BG38">
        <v>1.72</v>
      </c>
      <c r="BH38">
        <v>9.07</v>
      </c>
      <c r="BI38">
        <v>1.37</v>
      </c>
      <c r="BJ38">
        <v>0.99</v>
      </c>
      <c r="BK38">
        <v>0.84</v>
      </c>
      <c r="BL38">
        <v>0.79</v>
      </c>
      <c r="BM38">
        <v>0.15</v>
      </c>
      <c r="BN38">
        <v>2.25</v>
      </c>
      <c r="BO38">
        <v>3.62</v>
      </c>
      <c r="BP38">
        <v>0.25</v>
      </c>
      <c r="BQ38">
        <v>1.62</v>
      </c>
      <c r="BR38">
        <v>2.11</v>
      </c>
      <c r="BS38">
        <v>1.58</v>
      </c>
      <c r="BT38">
        <v>2.588079</v>
      </c>
      <c r="BU38">
        <v>1.28996</v>
      </c>
      <c r="BV38">
        <v>1.566074</v>
      </c>
      <c r="BW38">
        <v>1.867281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1.797744</v>
      </c>
      <c r="CL38">
        <v>1.862625</v>
      </c>
      <c r="CM38">
        <v>3.246184</v>
      </c>
      <c r="CN38">
        <v>3.4054950000000002</v>
      </c>
      <c r="CO38">
        <v>4.1278730000000001</v>
      </c>
      <c r="CP38">
        <v>4.0932700000000004</v>
      </c>
      <c r="CQ38">
        <v>3.3298179999999999</v>
      </c>
      <c r="CR38">
        <v>0.81340599999999996</v>
      </c>
      <c r="CS38">
        <v>2.6853910000000001</v>
      </c>
      <c r="CT38">
        <v>0</v>
      </c>
      <c r="CU38">
        <v>0.42388900000000002</v>
      </c>
      <c r="CV38">
        <v>0.55711200000000005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82.756054000000006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210.310464</v>
      </c>
      <c r="M39">
        <v>89.314704000000006</v>
      </c>
      <c r="N39">
        <v>114.532988</v>
      </c>
      <c r="O39">
        <v>59.974375000000002</v>
      </c>
      <c r="P39">
        <v>116.49657500000001</v>
      </c>
      <c r="Q39">
        <v>20.725971000000001</v>
      </c>
      <c r="R39">
        <v>40.112414000000001</v>
      </c>
      <c r="S39">
        <v>25.031955</v>
      </c>
      <c r="T39">
        <v>0.53827199999999997</v>
      </c>
      <c r="U39">
        <v>335.43477000000001</v>
      </c>
      <c r="V39">
        <v>17.436264000000001</v>
      </c>
      <c r="W39">
        <v>42.008285000000001</v>
      </c>
      <c r="X39">
        <v>94.528012000000004</v>
      </c>
      <c r="Y39">
        <v>0</v>
      </c>
      <c r="Z39">
        <v>6.2995130000000001</v>
      </c>
      <c r="AA39">
        <v>0</v>
      </c>
      <c r="AB39">
        <v>13.074627</v>
      </c>
      <c r="AC39">
        <v>5.8337529999999997</v>
      </c>
      <c r="AD39">
        <v>0</v>
      </c>
      <c r="AE39">
        <v>28.103566000000001</v>
      </c>
      <c r="AF39">
        <v>0</v>
      </c>
      <c r="AG39">
        <v>42.861060999999999</v>
      </c>
      <c r="AH39">
        <v>69.586747000000003</v>
      </c>
      <c r="AI39">
        <v>0</v>
      </c>
      <c r="AJ39">
        <v>0</v>
      </c>
      <c r="AK39">
        <v>52.328688999999997</v>
      </c>
      <c r="AL39">
        <v>12.286058000000001</v>
      </c>
      <c r="AM39">
        <v>15.715066</v>
      </c>
      <c r="AN39">
        <v>0.71553699999999998</v>
      </c>
      <c r="AO39">
        <v>0</v>
      </c>
      <c r="AP39">
        <v>1.2312970000000001</v>
      </c>
      <c r="AQ39">
        <v>62.170416000000003</v>
      </c>
      <c r="AR39">
        <v>12.733978</v>
      </c>
      <c r="AS39">
        <v>10.085449000000001</v>
      </c>
      <c r="AT39">
        <v>14.414923999999999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82.721831999999992</v>
      </c>
      <c r="BA39">
        <f t="shared" si="1"/>
        <v>2255.2469850000002</v>
      </c>
      <c r="BD39">
        <v>6.96</v>
      </c>
      <c r="BE39">
        <v>1.85</v>
      </c>
      <c r="BF39">
        <v>2.16</v>
      </c>
      <c r="BG39">
        <v>1.72</v>
      </c>
      <c r="BH39">
        <v>9.07</v>
      </c>
      <c r="BI39">
        <v>1.37</v>
      </c>
      <c r="BJ39">
        <v>0.99</v>
      </c>
      <c r="BK39">
        <v>0.84</v>
      </c>
      <c r="BL39">
        <v>0.79</v>
      </c>
      <c r="BM39">
        <v>0.15</v>
      </c>
      <c r="BN39">
        <v>2.25</v>
      </c>
      <c r="BO39">
        <v>3.62</v>
      </c>
      <c r="BP39">
        <v>0.25</v>
      </c>
      <c r="BQ39">
        <v>1.61</v>
      </c>
      <c r="BR39">
        <v>2.11</v>
      </c>
      <c r="BS39">
        <v>1.58</v>
      </c>
      <c r="BT39">
        <v>2.588079</v>
      </c>
      <c r="BU39">
        <v>1.28996</v>
      </c>
      <c r="BV39">
        <v>1.566074</v>
      </c>
      <c r="BW39">
        <v>1.867281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1.797744</v>
      </c>
      <c r="CL39">
        <v>1.862625</v>
      </c>
      <c r="CM39">
        <v>3.246184</v>
      </c>
      <c r="CN39">
        <v>3.4054950000000002</v>
      </c>
      <c r="CO39">
        <v>4.1278730000000001</v>
      </c>
      <c r="CP39">
        <v>4.0932700000000004</v>
      </c>
      <c r="CQ39">
        <v>3.3298179999999999</v>
      </c>
      <c r="CR39">
        <v>0.81340599999999996</v>
      </c>
      <c r="CS39">
        <v>2.6853910000000001</v>
      </c>
      <c r="CT39">
        <v>0</v>
      </c>
      <c r="CU39">
        <v>0.39966699999999999</v>
      </c>
      <c r="CV39">
        <v>0.55711200000000005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82.721831999999992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210.310464</v>
      </c>
      <c r="M40">
        <v>89.314704000000006</v>
      </c>
      <c r="N40">
        <v>114.532988</v>
      </c>
      <c r="O40">
        <v>59.974375000000002</v>
      </c>
      <c r="P40">
        <v>116.49657500000001</v>
      </c>
      <c r="Q40">
        <v>20.725971000000001</v>
      </c>
      <c r="R40">
        <v>40.112414000000001</v>
      </c>
      <c r="S40">
        <v>25.031955</v>
      </c>
      <c r="T40">
        <v>0.53827199999999997</v>
      </c>
      <c r="U40">
        <v>335.43477000000001</v>
      </c>
      <c r="V40">
        <v>17.436264000000001</v>
      </c>
      <c r="W40">
        <v>42.008285000000001</v>
      </c>
      <c r="X40">
        <v>94.528012000000004</v>
      </c>
      <c r="Y40">
        <v>0</v>
      </c>
      <c r="Z40">
        <v>6.2995130000000001</v>
      </c>
      <c r="AA40">
        <v>0</v>
      </c>
      <c r="AB40">
        <v>13.074627</v>
      </c>
      <c r="AC40">
        <v>0</v>
      </c>
      <c r="AD40">
        <v>0</v>
      </c>
      <c r="AE40">
        <v>16.223421999999999</v>
      </c>
      <c r="AF40">
        <v>0</v>
      </c>
      <c r="AG40">
        <v>42.861060999999999</v>
      </c>
      <c r="AH40">
        <v>43.573886999999999</v>
      </c>
      <c r="AI40">
        <v>0</v>
      </c>
      <c r="AJ40">
        <v>0</v>
      </c>
      <c r="AK40">
        <v>52.328688999999997</v>
      </c>
      <c r="AL40">
        <v>12.286058000000001</v>
      </c>
      <c r="AM40">
        <v>15.715066</v>
      </c>
      <c r="AN40">
        <v>0.71553699999999998</v>
      </c>
      <c r="AO40">
        <v>0</v>
      </c>
      <c r="AP40">
        <v>1.2312970000000001</v>
      </c>
      <c r="AQ40">
        <v>62.170416000000003</v>
      </c>
      <c r="AR40">
        <v>10.611648000000001</v>
      </c>
      <c r="AS40">
        <v>10.085449000000001</v>
      </c>
      <c r="AT40">
        <v>14.202294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82.514596999999995</v>
      </c>
      <c r="BA40">
        <f t="shared" si="1"/>
        <v>2208.9780329999999</v>
      </c>
      <c r="BD40">
        <v>6.96</v>
      </c>
      <c r="BE40">
        <v>1.85</v>
      </c>
      <c r="BF40">
        <v>2.16</v>
      </c>
      <c r="BG40">
        <v>1.72</v>
      </c>
      <c r="BH40">
        <v>9.07</v>
      </c>
      <c r="BI40">
        <v>1.37</v>
      </c>
      <c r="BJ40">
        <v>0.99</v>
      </c>
      <c r="BK40">
        <v>0.84</v>
      </c>
      <c r="BL40">
        <v>0.79</v>
      </c>
      <c r="BM40">
        <v>0.15</v>
      </c>
      <c r="BN40">
        <v>2.25</v>
      </c>
      <c r="BO40">
        <v>3.62</v>
      </c>
      <c r="BP40">
        <v>0.25</v>
      </c>
      <c r="BQ40">
        <v>1.61</v>
      </c>
      <c r="BR40">
        <v>2.11</v>
      </c>
      <c r="BS40">
        <v>1.58</v>
      </c>
      <c r="BT40">
        <v>2.588079</v>
      </c>
      <c r="BU40">
        <v>1.28996</v>
      </c>
      <c r="BV40">
        <v>1.566074</v>
      </c>
      <c r="BW40">
        <v>1.867281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1.797744</v>
      </c>
      <c r="CL40">
        <v>1.862625</v>
      </c>
      <c r="CM40">
        <v>3.246184</v>
      </c>
      <c r="CN40">
        <v>3.4054950000000002</v>
      </c>
      <c r="CO40">
        <v>4.1278730000000001</v>
      </c>
      <c r="CP40">
        <v>4.0932700000000004</v>
      </c>
      <c r="CQ40">
        <v>3.3298179999999999</v>
      </c>
      <c r="CR40">
        <v>0.81340599999999996</v>
      </c>
      <c r="CS40">
        <v>2.6853910000000001</v>
      </c>
      <c r="CT40">
        <v>0</v>
      </c>
      <c r="CU40">
        <v>0.39966699999999999</v>
      </c>
      <c r="CV40">
        <v>0.34987699999999999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82.514596999999995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658.63942299999997</v>
      </c>
      <c r="L41">
        <v>210.310464</v>
      </c>
      <c r="M41">
        <v>89.314704000000006</v>
      </c>
      <c r="N41">
        <v>114.532988</v>
      </c>
      <c r="O41">
        <v>59.974375000000002</v>
      </c>
      <c r="P41">
        <v>116.49657500000001</v>
      </c>
      <c r="Q41">
        <v>20.725971000000001</v>
      </c>
      <c r="R41">
        <v>40.112414000000001</v>
      </c>
      <c r="S41">
        <v>25.031955</v>
      </c>
      <c r="T41">
        <v>0.53827199999999997</v>
      </c>
      <c r="U41">
        <v>335.43477000000001</v>
      </c>
      <c r="V41">
        <v>17.436264000000001</v>
      </c>
      <c r="W41">
        <v>42.008285000000001</v>
      </c>
      <c r="X41">
        <v>106.800926</v>
      </c>
      <c r="Y41">
        <v>0</v>
      </c>
      <c r="Z41">
        <v>6.2995130000000001</v>
      </c>
      <c r="AA41">
        <v>0</v>
      </c>
      <c r="AB41">
        <v>13.074627</v>
      </c>
      <c r="AC41">
        <v>0</v>
      </c>
      <c r="AD41">
        <v>0</v>
      </c>
      <c r="AE41">
        <v>15.073731</v>
      </c>
      <c r="AF41">
        <v>0</v>
      </c>
      <c r="AG41">
        <v>42.861060999999999</v>
      </c>
      <c r="AH41">
        <v>43.573886999999999</v>
      </c>
      <c r="AI41">
        <v>0</v>
      </c>
      <c r="AJ41">
        <v>0</v>
      </c>
      <c r="AK41">
        <v>52.328688999999997</v>
      </c>
      <c r="AL41">
        <v>12.286058000000001</v>
      </c>
      <c r="AM41">
        <v>15.715066</v>
      </c>
      <c r="AN41">
        <v>0.71553699999999998</v>
      </c>
      <c r="AO41">
        <v>0</v>
      </c>
      <c r="AP41">
        <v>5.2945779999999996</v>
      </c>
      <c r="AQ41">
        <v>62.170416000000003</v>
      </c>
      <c r="AR41">
        <v>12.733978</v>
      </c>
      <c r="AS41">
        <v>10.085449000000001</v>
      </c>
      <c r="AT41">
        <v>14.004837999999999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82.689155</v>
      </c>
      <c r="BA41">
        <f t="shared" si="1"/>
        <v>2226.2639689999996</v>
      </c>
      <c r="BD41">
        <v>6.96</v>
      </c>
      <c r="BE41">
        <v>1.85</v>
      </c>
      <c r="BF41">
        <v>2.16</v>
      </c>
      <c r="BG41">
        <v>1.72</v>
      </c>
      <c r="BH41">
        <v>9.07</v>
      </c>
      <c r="BI41">
        <v>1.47</v>
      </c>
      <c r="BJ41">
        <v>0.99</v>
      </c>
      <c r="BK41">
        <v>0.84</v>
      </c>
      <c r="BL41">
        <v>0.81</v>
      </c>
      <c r="BM41">
        <v>0.15</v>
      </c>
      <c r="BN41">
        <v>2.25</v>
      </c>
      <c r="BO41">
        <v>3.62</v>
      </c>
      <c r="BP41">
        <v>0.25</v>
      </c>
      <c r="BQ41">
        <v>1.61</v>
      </c>
      <c r="BR41">
        <v>2.11</v>
      </c>
      <c r="BS41">
        <v>1.58</v>
      </c>
      <c r="BT41">
        <v>2.588079</v>
      </c>
      <c r="BU41">
        <v>1.28996</v>
      </c>
      <c r="BV41">
        <v>1.566074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1.797744</v>
      </c>
      <c r="CL41">
        <v>1.862625</v>
      </c>
      <c r="CM41">
        <v>3.3007420000000001</v>
      </c>
      <c r="CN41">
        <v>3.4054950000000002</v>
      </c>
      <c r="CO41">
        <v>4.1278730000000001</v>
      </c>
      <c r="CP41">
        <v>4.0932700000000004</v>
      </c>
      <c r="CQ41">
        <v>3.3298179999999999</v>
      </c>
      <c r="CR41">
        <v>0.81340599999999996</v>
      </c>
      <c r="CS41">
        <v>2.6853910000000001</v>
      </c>
      <c r="CT41">
        <v>0</v>
      </c>
      <c r="CU41">
        <v>0.39966699999999999</v>
      </c>
      <c r="CV41">
        <v>0.34987699999999999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82.689155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658.63942299999997</v>
      </c>
      <c r="L42">
        <v>210.310464</v>
      </c>
      <c r="M42">
        <v>89.314704000000006</v>
      </c>
      <c r="N42">
        <v>114.532988</v>
      </c>
      <c r="O42">
        <v>59.974375000000002</v>
      </c>
      <c r="P42">
        <v>116.49657500000001</v>
      </c>
      <c r="Q42">
        <v>20.725971000000001</v>
      </c>
      <c r="R42">
        <v>40.112414000000001</v>
      </c>
      <c r="S42">
        <v>25.031955</v>
      </c>
      <c r="T42">
        <v>0.53827199999999997</v>
      </c>
      <c r="U42">
        <v>335.43477000000001</v>
      </c>
      <c r="V42">
        <v>17.436264000000001</v>
      </c>
      <c r="W42">
        <v>42.008285000000001</v>
      </c>
      <c r="X42">
        <v>106.800926</v>
      </c>
      <c r="Y42">
        <v>0</v>
      </c>
      <c r="Z42">
        <v>6.2995130000000001</v>
      </c>
      <c r="AA42">
        <v>0</v>
      </c>
      <c r="AB42">
        <v>13.074627</v>
      </c>
      <c r="AC42">
        <v>0</v>
      </c>
      <c r="AD42">
        <v>0</v>
      </c>
      <c r="AE42">
        <v>14.051783</v>
      </c>
      <c r="AF42">
        <v>0</v>
      </c>
      <c r="AG42">
        <v>42.861060999999999</v>
      </c>
      <c r="AH42">
        <v>20.660032999999999</v>
      </c>
      <c r="AI42">
        <v>0</v>
      </c>
      <c r="AJ42">
        <v>0</v>
      </c>
      <c r="AK42">
        <v>52.328688999999997</v>
      </c>
      <c r="AL42">
        <v>12.286058000000001</v>
      </c>
      <c r="AM42">
        <v>15.715066</v>
      </c>
      <c r="AN42">
        <v>0.71553699999999998</v>
      </c>
      <c r="AO42">
        <v>0</v>
      </c>
      <c r="AP42">
        <v>5.2945779999999996</v>
      </c>
      <c r="AQ42">
        <v>62.170416000000003</v>
      </c>
      <c r="AR42">
        <v>12.733978</v>
      </c>
      <c r="AS42">
        <v>10.085449000000001</v>
      </c>
      <c r="AT42">
        <v>14.414923999999999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82.553450999999995</v>
      </c>
      <c r="BA42">
        <f t="shared" si="1"/>
        <v>2202.6025490000002</v>
      </c>
      <c r="BD42">
        <v>6.96</v>
      </c>
      <c r="BE42">
        <v>1.85</v>
      </c>
      <c r="BF42">
        <v>2.16</v>
      </c>
      <c r="BG42">
        <v>1.72</v>
      </c>
      <c r="BH42">
        <v>9.07</v>
      </c>
      <c r="BI42">
        <v>1.51</v>
      </c>
      <c r="BJ42">
        <v>1</v>
      </c>
      <c r="BK42">
        <v>0.84</v>
      </c>
      <c r="BL42">
        <v>0.81</v>
      </c>
      <c r="BM42">
        <v>0.15</v>
      </c>
      <c r="BN42">
        <v>2.25</v>
      </c>
      <c r="BO42">
        <v>3.62</v>
      </c>
      <c r="BP42">
        <v>0.25</v>
      </c>
      <c r="BQ42">
        <v>1.61</v>
      </c>
      <c r="BR42">
        <v>2.11</v>
      </c>
      <c r="BS42">
        <v>1.58</v>
      </c>
      <c r="BT42">
        <v>2.588079</v>
      </c>
      <c r="BU42">
        <v>1.28996</v>
      </c>
      <c r="BV42">
        <v>1.566074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1.797744</v>
      </c>
      <c r="CL42">
        <v>1.862625</v>
      </c>
      <c r="CM42">
        <v>3.3007420000000001</v>
      </c>
      <c r="CN42">
        <v>3.4054950000000002</v>
      </c>
      <c r="CO42">
        <v>4.1278730000000001</v>
      </c>
      <c r="CP42">
        <v>4.0932700000000004</v>
      </c>
      <c r="CQ42">
        <v>3.3298179999999999</v>
      </c>
      <c r="CR42">
        <v>0.81340599999999996</v>
      </c>
      <c r="CS42">
        <v>2.6853910000000001</v>
      </c>
      <c r="CT42">
        <v>0</v>
      </c>
      <c r="CU42">
        <v>0.39966699999999999</v>
      </c>
      <c r="CV42">
        <v>0.16417300000000001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82.553450999999995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658.63942299999997</v>
      </c>
      <c r="L43">
        <v>210.310464</v>
      </c>
      <c r="M43">
        <v>89.314704000000006</v>
      </c>
      <c r="N43">
        <v>114.532988</v>
      </c>
      <c r="O43">
        <v>59.974375000000002</v>
      </c>
      <c r="P43">
        <v>116.49657500000001</v>
      </c>
      <c r="Q43">
        <v>20.725971000000001</v>
      </c>
      <c r="R43">
        <v>40.112414000000001</v>
      </c>
      <c r="S43">
        <v>25.031955</v>
      </c>
      <c r="T43">
        <v>0.53827199999999997</v>
      </c>
      <c r="U43">
        <v>335.43477000000001</v>
      </c>
      <c r="V43">
        <v>17.436264000000001</v>
      </c>
      <c r="W43">
        <v>42.008285000000001</v>
      </c>
      <c r="X43">
        <v>105.771536</v>
      </c>
      <c r="Y43">
        <v>0</v>
      </c>
      <c r="Z43">
        <v>6.8725800000000001</v>
      </c>
      <c r="AA43">
        <v>0</v>
      </c>
      <c r="AB43">
        <v>13.074627</v>
      </c>
      <c r="AC43">
        <v>0</v>
      </c>
      <c r="AD43">
        <v>0</v>
      </c>
      <c r="AE43">
        <v>14.051783</v>
      </c>
      <c r="AF43">
        <v>0</v>
      </c>
      <c r="AG43">
        <v>42.861060999999999</v>
      </c>
      <c r="AH43">
        <v>18.406210999999999</v>
      </c>
      <c r="AI43">
        <v>0</v>
      </c>
      <c r="AJ43">
        <v>0</v>
      </c>
      <c r="AK43">
        <v>52.328688999999997</v>
      </c>
      <c r="AL43">
        <v>12.286058000000001</v>
      </c>
      <c r="AM43">
        <v>15.715066</v>
      </c>
      <c r="AN43">
        <v>0.71553699999999998</v>
      </c>
      <c r="AO43">
        <v>0</v>
      </c>
      <c r="AP43">
        <v>5.2945779999999996</v>
      </c>
      <c r="AQ43">
        <v>47.008446999999997</v>
      </c>
      <c r="AR43">
        <v>32.896109000000003</v>
      </c>
      <c r="AS43">
        <v>10.085449000000001</v>
      </c>
      <c r="AT43">
        <v>14.414923999999999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82.427932000000013</v>
      </c>
      <c r="BA43">
        <f t="shared" si="1"/>
        <v>2204.7670469999998</v>
      </c>
      <c r="BD43">
        <v>6.96</v>
      </c>
      <c r="BE43">
        <v>1.85</v>
      </c>
      <c r="BF43">
        <v>2.16</v>
      </c>
      <c r="BG43">
        <v>1.72</v>
      </c>
      <c r="BH43">
        <v>9.07</v>
      </c>
      <c r="BI43">
        <v>1.51</v>
      </c>
      <c r="BJ43">
        <v>1</v>
      </c>
      <c r="BK43">
        <v>0.91</v>
      </c>
      <c r="BL43">
        <v>0.81</v>
      </c>
      <c r="BM43">
        <v>0.15</v>
      </c>
      <c r="BN43">
        <v>2.25</v>
      </c>
      <c r="BO43">
        <v>3.62</v>
      </c>
      <c r="BP43">
        <v>0.25</v>
      </c>
      <c r="BQ43">
        <v>1.58</v>
      </c>
      <c r="BR43">
        <v>2.11</v>
      </c>
      <c r="BS43">
        <v>1.58</v>
      </c>
      <c r="BT43">
        <v>2.588079</v>
      </c>
      <c r="BU43">
        <v>1.28996</v>
      </c>
      <c r="BV43">
        <v>1.566074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1.797744</v>
      </c>
      <c r="CL43">
        <v>1.862625</v>
      </c>
      <c r="CM43">
        <v>3.3007420000000001</v>
      </c>
      <c r="CN43">
        <v>3.4054950000000002</v>
      </c>
      <c r="CO43">
        <v>4.1278730000000001</v>
      </c>
      <c r="CP43">
        <v>4.0932700000000004</v>
      </c>
      <c r="CQ43">
        <v>3.3298179999999999</v>
      </c>
      <c r="CR43">
        <v>0.81340599999999996</v>
      </c>
      <c r="CS43">
        <v>2.6853910000000001</v>
      </c>
      <c r="CT43">
        <v>0</v>
      </c>
      <c r="CU43">
        <v>0.25029600000000002</v>
      </c>
      <c r="CV43">
        <v>0.14802499999999999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82.427932000000013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658.63942299999997</v>
      </c>
      <c r="L44">
        <v>210.310464</v>
      </c>
      <c r="M44">
        <v>89.314704000000006</v>
      </c>
      <c r="N44">
        <v>114.532988</v>
      </c>
      <c r="O44">
        <v>59.974375000000002</v>
      </c>
      <c r="P44">
        <v>116.49657500000001</v>
      </c>
      <c r="Q44">
        <v>20.725971000000001</v>
      </c>
      <c r="R44">
        <v>40.112414000000001</v>
      </c>
      <c r="S44">
        <v>25.031955</v>
      </c>
      <c r="T44">
        <v>0.53827199999999997</v>
      </c>
      <c r="U44">
        <v>335.43477000000001</v>
      </c>
      <c r="V44">
        <v>17.436264000000001</v>
      </c>
      <c r="W44">
        <v>42.008285000000001</v>
      </c>
      <c r="X44">
        <v>105.771536</v>
      </c>
      <c r="Y44">
        <v>0</v>
      </c>
      <c r="Z44">
        <v>12.599024999999999</v>
      </c>
      <c r="AA44">
        <v>0</v>
      </c>
      <c r="AB44">
        <v>13.074627</v>
      </c>
      <c r="AC44">
        <v>0</v>
      </c>
      <c r="AD44">
        <v>0</v>
      </c>
      <c r="AE44">
        <v>14.051783</v>
      </c>
      <c r="AF44">
        <v>0</v>
      </c>
      <c r="AG44">
        <v>42.861060999999999</v>
      </c>
      <c r="AH44">
        <v>0</v>
      </c>
      <c r="AI44">
        <v>0</v>
      </c>
      <c r="AJ44">
        <v>0</v>
      </c>
      <c r="AK44">
        <v>52.328688999999997</v>
      </c>
      <c r="AL44">
        <v>12.286058000000001</v>
      </c>
      <c r="AM44">
        <v>15.715066</v>
      </c>
      <c r="AN44">
        <v>0.71553699999999998</v>
      </c>
      <c r="AO44">
        <v>0</v>
      </c>
      <c r="AP44">
        <v>5.2945779999999996</v>
      </c>
      <c r="AQ44">
        <v>31.338965000000002</v>
      </c>
      <c r="AR44">
        <v>32.896109000000003</v>
      </c>
      <c r="AS44">
        <v>10.085449000000001</v>
      </c>
      <c r="AT44">
        <v>14.414923999999999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82.179610999999994</v>
      </c>
      <c r="BA44">
        <f t="shared" si="1"/>
        <v>2176.1694779999998</v>
      </c>
      <c r="BD44">
        <v>6.96</v>
      </c>
      <c r="BE44">
        <v>1.85</v>
      </c>
      <c r="BF44">
        <v>2.16</v>
      </c>
      <c r="BG44">
        <v>1.72</v>
      </c>
      <c r="BH44">
        <v>9.07</v>
      </c>
      <c r="BI44">
        <v>1.54</v>
      </c>
      <c r="BJ44">
        <v>1.02</v>
      </c>
      <c r="BK44">
        <v>1.01</v>
      </c>
      <c r="BL44">
        <v>0.81</v>
      </c>
      <c r="BM44">
        <v>0.15</v>
      </c>
      <c r="BN44">
        <v>2.25</v>
      </c>
      <c r="BO44">
        <v>3.62</v>
      </c>
      <c r="BP44">
        <v>0.25</v>
      </c>
      <c r="BQ44">
        <v>1.58</v>
      </c>
      <c r="BR44">
        <v>2.11</v>
      </c>
      <c r="BS44">
        <v>1.58</v>
      </c>
      <c r="BT44">
        <v>2.588079</v>
      </c>
      <c r="BU44">
        <v>1.28996</v>
      </c>
      <c r="BV44">
        <v>1.566074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1.797744</v>
      </c>
      <c r="CL44">
        <v>1.862625</v>
      </c>
      <c r="CM44">
        <v>3.3007420000000001</v>
      </c>
      <c r="CN44">
        <v>3.4054950000000002</v>
      </c>
      <c r="CO44">
        <v>4.1278730000000001</v>
      </c>
      <c r="CP44">
        <v>4.0932700000000004</v>
      </c>
      <c r="CQ44">
        <v>3.3298179999999999</v>
      </c>
      <c r="CR44">
        <v>0.81340599999999996</v>
      </c>
      <c r="CS44">
        <v>2.6853910000000001</v>
      </c>
      <c r="CT44">
        <v>0</v>
      </c>
      <c r="CU44">
        <v>0</v>
      </c>
      <c r="CV44">
        <v>0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82.179610999999994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658.63942299999997</v>
      </c>
      <c r="L45">
        <v>210.310464</v>
      </c>
      <c r="M45">
        <v>89.314704000000006</v>
      </c>
      <c r="N45">
        <v>114.532988</v>
      </c>
      <c r="O45">
        <v>59.974375000000002</v>
      </c>
      <c r="P45">
        <v>116.49657500000001</v>
      </c>
      <c r="Q45">
        <v>20.725971000000001</v>
      </c>
      <c r="R45">
        <v>40.112414000000001</v>
      </c>
      <c r="S45">
        <v>25.031955</v>
      </c>
      <c r="T45">
        <v>0.53827199999999997</v>
      </c>
      <c r="U45">
        <v>335.43477000000001</v>
      </c>
      <c r="V45">
        <v>17.436264000000001</v>
      </c>
      <c r="W45">
        <v>42.008285000000001</v>
      </c>
      <c r="X45">
        <v>94.528012000000004</v>
      </c>
      <c r="Y45">
        <v>0</v>
      </c>
      <c r="Z45">
        <v>12.599024999999999</v>
      </c>
      <c r="AA45">
        <v>0</v>
      </c>
      <c r="AB45">
        <v>13.074627</v>
      </c>
      <c r="AC45">
        <v>0</v>
      </c>
      <c r="AD45">
        <v>0</v>
      </c>
      <c r="AE45">
        <v>0</v>
      </c>
      <c r="AF45">
        <v>0</v>
      </c>
      <c r="AG45">
        <v>42.861060999999999</v>
      </c>
      <c r="AH45">
        <v>0</v>
      </c>
      <c r="AI45">
        <v>0</v>
      </c>
      <c r="AJ45">
        <v>0</v>
      </c>
      <c r="AK45">
        <v>52.328688999999997</v>
      </c>
      <c r="AL45">
        <v>25.130573999999999</v>
      </c>
      <c r="AM45">
        <v>15.715066</v>
      </c>
      <c r="AN45">
        <v>0.71553699999999998</v>
      </c>
      <c r="AO45">
        <v>0</v>
      </c>
      <c r="AP45">
        <v>1.2312970000000001</v>
      </c>
      <c r="AQ45">
        <v>15.669482</v>
      </c>
      <c r="AR45">
        <v>12.733978</v>
      </c>
      <c r="AS45">
        <v>10.085449000000001</v>
      </c>
      <c r="AT45">
        <v>14.414923999999999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82.049610999999999</v>
      </c>
      <c r="BA45">
        <f t="shared" si="1"/>
        <v>2123.6937919999996</v>
      </c>
      <c r="BD45">
        <v>6.96</v>
      </c>
      <c r="BE45">
        <v>1.85</v>
      </c>
      <c r="BF45">
        <v>2.16</v>
      </c>
      <c r="BG45">
        <v>1.72</v>
      </c>
      <c r="BH45">
        <v>9.07</v>
      </c>
      <c r="BI45">
        <v>1.54</v>
      </c>
      <c r="BJ45">
        <v>1.03</v>
      </c>
      <c r="BK45">
        <v>0.84</v>
      </c>
      <c r="BL45">
        <v>0.83</v>
      </c>
      <c r="BM45">
        <v>0.16</v>
      </c>
      <c r="BN45">
        <v>2.25</v>
      </c>
      <c r="BO45">
        <v>3.62</v>
      </c>
      <c r="BP45">
        <v>0.25</v>
      </c>
      <c r="BQ45">
        <v>1.58</v>
      </c>
      <c r="BR45">
        <v>2.11</v>
      </c>
      <c r="BS45">
        <v>1.58</v>
      </c>
      <c r="BT45">
        <v>2.588079</v>
      </c>
      <c r="BU45">
        <v>1.28996</v>
      </c>
      <c r="BV45">
        <v>1.566074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1.797744</v>
      </c>
      <c r="CL45">
        <v>1.862625</v>
      </c>
      <c r="CM45">
        <v>3.3007420000000001</v>
      </c>
      <c r="CN45">
        <v>3.4054950000000002</v>
      </c>
      <c r="CO45">
        <v>4.1278730000000001</v>
      </c>
      <c r="CP45">
        <v>4.0932700000000004</v>
      </c>
      <c r="CQ45">
        <v>3.3298179999999999</v>
      </c>
      <c r="CR45">
        <v>0.81340599999999996</v>
      </c>
      <c r="CS45">
        <v>2.6853910000000001</v>
      </c>
      <c r="CT45">
        <v>0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82.049610999999999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658.63942299999997</v>
      </c>
      <c r="L46">
        <v>210.310464</v>
      </c>
      <c r="M46">
        <v>89.314704000000006</v>
      </c>
      <c r="N46">
        <v>114.532988</v>
      </c>
      <c r="O46">
        <v>59.974375000000002</v>
      </c>
      <c r="P46">
        <v>116.49657500000001</v>
      </c>
      <c r="Q46">
        <v>20.725971000000001</v>
      </c>
      <c r="R46">
        <v>40.112414000000001</v>
      </c>
      <c r="S46">
        <v>25.031955</v>
      </c>
      <c r="T46">
        <v>0.53827199999999997</v>
      </c>
      <c r="U46">
        <v>335.43477000000001</v>
      </c>
      <c r="V46">
        <v>17.436264000000001</v>
      </c>
      <c r="W46">
        <v>42.008285000000001</v>
      </c>
      <c r="X46">
        <v>94.528012000000004</v>
      </c>
      <c r="Y46">
        <v>0</v>
      </c>
      <c r="Z46">
        <v>12.599024999999999</v>
      </c>
      <c r="AA46">
        <v>0</v>
      </c>
      <c r="AB46">
        <v>13.074627</v>
      </c>
      <c r="AC46">
        <v>0</v>
      </c>
      <c r="AD46">
        <v>0</v>
      </c>
      <c r="AE46">
        <v>0</v>
      </c>
      <c r="AF46">
        <v>0</v>
      </c>
      <c r="AG46">
        <v>42.861060999999999</v>
      </c>
      <c r="AH46">
        <v>0</v>
      </c>
      <c r="AI46">
        <v>0</v>
      </c>
      <c r="AJ46">
        <v>0</v>
      </c>
      <c r="AK46">
        <v>52.328688999999997</v>
      </c>
      <c r="AL46">
        <v>25.130573999999999</v>
      </c>
      <c r="AM46">
        <v>15.715066</v>
      </c>
      <c r="AN46">
        <v>0.71553699999999998</v>
      </c>
      <c r="AO46">
        <v>0</v>
      </c>
      <c r="AP46">
        <v>1.2312970000000001</v>
      </c>
      <c r="AQ46">
        <v>15.669482</v>
      </c>
      <c r="AR46">
        <v>12.733978</v>
      </c>
      <c r="AS46">
        <v>10.085449000000001</v>
      </c>
      <c r="AT46">
        <v>13.843106000000001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82.129610999999997</v>
      </c>
      <c r="BA46">
        <f t="shared" si="1"/>
        <v>2123.2019739999996</v>
      </c>
      <c r="BD46">
        <v>6.96</v>
      </c>
      <c r="BE46">
        <v>1.85</v>
      </c>
      <c r="BF46">
        <v>2.16</v>
      </c>
      <c r="BG46">
        <v>1.72</v>
      </c>
      <c r="BH46">
        <v>9.07</v>
      </c>
      <c r="BI46">
        <v>1.54</v>
      </c>
      <c r="BJ46">
        <v>1.03</v>
      </c>
      <c r="BK46">
        <v>0.91</v>
      </c>
      <c r="BL46">
        <v>0.84</v>
      </c>
      <c r="BM46">
        <v>0.16</v>
      </c>
      <c r="BN46">
        <v>2.25</v>
      </c>
      <c r="BO46">
        <v>3.62</v>
      </c>
      <c r="BP46">
        <v>0.25</v>
      </c>
      <c r="BQ46">
        <v>1.58</v>
      </c>
      <c r="BR46">
        <v>2.11</v>
      </c>
      <c r="BS46">
        <v>1.58</v>
      </c>
      <c r="BT46">
        <v>2.588079</v>
      </c>
      <c r="BU46">
        <v>1.28996</v>
      </c>
      <c r="BV46">
        <v>1.566074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1.797744</v>
      </c>
      <c r="CL46">
        <v>1.862625</v>
      </c>
      <c r="CM46">
        <v>3.3007420000000001</v>
      </c>
      <c r="CN46">
        <v>3.4054950000000002</v>
      </c>
      <c r="CO46">
        <v>4.1278730000000001</v>
      </c>
      <c r="CP46">
        <v>4.0932700000000004</v>
      </c>
      <c r="CQ46">
        <v>3.3298179999999999</v>
      </c>
      <c r="CR46">
        <v>0.81340599999999996</v>
      </c>
      <c r="CS46">
        <v>2.6853910000000001</v>
      </c>
      <c r="CT46">
        <v>0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82.129610999999997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658.63942299999997</v>
      </c>
      <c r="L47">
        <v>210.310464</v>
      </c>
      <c r="M47">
        <v>89.314704000000006</v>
      </c>
      <c r="N47">
        <v>114.532988</v>
      </c>
      <c r="O47">
        <v>59.974375000000002</v>
      </c>
      <c r="P47">
        <v>116.49657500000001</v>
      </c>
      <c r="Q47">
        <v>20.725971000000001</v>
      </c>
      <c r="R47">
        <v>40.112414000000001</v>
      </c>
      <c r="S47">
        <v>25.031955</v>
      </c>
      <c r="T47">
        <v>0.53827199999999997</v>
      </c>
      <c r="U47">
        <v>335.43477000000001</v>
      </c>
      <c r="V47">
        <v>17.436264000000001</v>
      </c>
      <c r="W47">
        <v>42.008285000000001</v>
      </c>
      <c r="X47">
        <v>94.528012000000004</v>
      </c>
      <c r="Y47">
        <v>0</v>
      </c>
      <c r="Z47">
        <v>12.599024999999999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42.861060999999999</v>
      </c>
      <c r="AH47">
        <v>0</v>
      </c>
      <c r="AI47">
        <v>0</v>
      </c>
      <c r="AJ47">
        <v>0</v>
      </c>
      <c r="AK47">
        <v>52.328688999999997</v>
      </c>
      <c r="AL47">
        <v>25.130573999999999</v>
      </c>
      <c r="AM47">
        <v>15.715066</v>
      </c>
      <c r="AN47">
        <v>0.71553699999999998</v>
      </c>
      <c r="AO47">
        <v>0</v>
      </c>
      <c r="AP47">
        <v>1.723816</v>
      </c>
      <c r="AQ47">
        <v>0</v>
      </c>
      <c r="AR47">
        <v>12.733978</v>
      </c>
      <c r="AS47">
        <v>10.085449000000001</v>
      </c>
      <c r="AT47">
        <v>14.414923999999999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80.419611000000003</v>
      </c>
      <c r="BA47">
        <f t="shared" si="1"/>
        <v>2093.8122019999996</v>
      </c>
      <c r="BD47">
        <v>5.13</v>
      </c>
      <c r="BE47">
        <v>1.85</v>
      </c>
      <c r="BF47">
        <v>2.16</v>
      </c>
      <c r="BG47">
        <v>1.72</v>
      </c>
      <c r="BH47">
        <v>9.07</v>
      </c>
      <c r="BI47">
        <v>1.54</v>
      </c>
      <c r="BJ47">
        <v>1.03</v>
      </c>
      <c r="BK47">
        <v>1.04</v>
      </c>
      <c r="BL47">
        <v>0.84</v>
      </c>
      <c r="BM47">
        <v>0.16</v>
      </c>
      <c r="BN47">
        <v>2.25</v>
      </c>
      <c r="BO47">
        <v>3.62</v>
      </c>
      <c r="BP47">
        <v>0.25</v>
      </c>
      <c r="BQ47">
        <v>1.57</v>
      </c>
      <c r="BR47">
        <v>2.11</v>
      </c>
      <c r="BS47">
        <v>1.58</v>
      </c>
      <c r="BT47">
        <v>2.588079</v>
      </c>
      <c r="BU47">
        <v>1.28996</v>
      </c>
      <c r="BV47">
        <v>1.566074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1.797744</v>
      </c>
      <c r="CL47">
        <v>1.862625</v>
      </c>
      <c r="CM47">
        <v>3.3007420000000001</v>
      </c>
      <c r="CN47">
        <v>3.4054950000000002</v>
      </c>
      <c r="CO47">
        <v>4.1278730000000001</v>
      </c>
      <c r="CP47">
        <v>4.0932700000000004</v>
      </c>
      <c r="CQ47">
        <v>3.3298179999999999</v>
      </c>
      <c r="CR47">
        <v>0.81340599999999996</v>
      </c>
      <c r="CS47">
        <v>2.6853910000000001</v>
      </c>
      <c r="CT47">
        <v>0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80.419611000000003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658.63942299999997</v>
      </c>
      <c r="L48">
        <v>210.310464</v>
      </c>
      <c r="M48">
        <v>89.314704000000006</v>
      </c>
      <c r="N48">
        <v>114.532988</v>
      </c>
      <c r="O48">
        <v>59.974375000000002</v>
      </c>
      <c r="P48">
        <v>116.49657500000001</v>
      </c>
      <c r="Q48">
        <v>20.725971000000001</v>
      </c>
      <c r="R48">
        <v>40.112414000000001</v>
      </c>
      <c r="S48">
        <v>25.031955</v>
      </c>
      <c r="T48">
        <v>0.53827199999999997</v>
      </c>
      <c r="U48">
        <v>335.43477000000001</v>
      </c>
      <c r="V48">
        <v>17.436264000000001</v>
      </c>
      <c r="W48">
        <v>42.008285000000001</v>
      </c>
      <c r="X48">
        <v>94.528012000000004</v>
      </c>
      <c r="Y48">
        <v>0</v>
      </c>
      <c r="Z48">
        <v>12.599024999999999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42.861060999999999</v>
      </c>
      <c r="AH48">
        <v>0</v>
      </c>
      <c r="AI48">
        <v>0</v>
      </c>
      <c r="AJ48">
        <v>0</v>
      </c>
      <c r="AK48">
        <v>52.328688999999997</v>
      </c>
      <c r="AL48">
        <v>25.130573999999999</v>
      </c>
      <c r="AM48">
        <v>15.715066</v>
      </c>
      <c r="AN48">
        <v>0.71553699999999998</v>
      </c>
      <c r="AO48">
        <v>0</v>
      </c>
      <c r="AP48">
        <v>1.723816</v>
      </c>
      <c r="AQ48">
        <v>0</v>
      </c>
      <c r="AR48">
        <v>12.733978</v>
      </c>
      <c r="AS48">
        <v>10.085449000000001</v>
      </c>
      <c r="AT48">
        <v>13.570517000000001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80.559611000000004</v>
      </c>
      <c r="BA48">
        <f t="shared" si="1"/>
        <v>2093.1077949999999</v>
      </c>
      <c r="BD48">
        <v>5.13</v>
      </c>
      <c r="BE48">
        <v>1.85</v>
      </c>
      <c r="BF48">
        <v>2.16</v>
      </c>
      <c r="BG48">
        <v>1.72</v>
      </c>
      <c r="BH48">
        <v>9.07</v>
      </c>
      <c r="BI48">
        <v>1.54</v>
      </c>
      <c r="BJ48">
        <v>1.03</v>
      </c>
      <c r="BK48">
        <v>1.18</v>
      </c>
      <c r="BL48">
        <v>0.84</v>
      </c>
      <c r="BM48">
        <v>0.16</v>
      </c>
      <c r="BN48">
        <v>2.25</v>
      </c>
      <c r="BO48">
        <v>3.62</v>
      </c>
      <c r="BP48">
        <v>0.25</v>
      </c>
      <c r="BQ48">
        <v>1.57</v>
      </c>
      <c r="BR48">
        <v>2.11</v>
      </c>
      <c r="BS48">
        <v>1.58</v>
      </c>
      <c r="BT48">
        <v>2.588079</v>
      </c>
      <c r="BU48">
        <v>1.28996</v>
      </c>
      <c r="BV48">
        <v>1.566074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1.797744</v>
      </c>
      <c r="CL48">
        <v>1.862625</v>
      </c>
      <c r="CM48">
        <v>3.3007420000000001</v>
      </c>
      <c r="CN48">
        <v>3.4054950000000002</v>
      </c>
      <c r="CO48">
        <v>4.1278730000000001</v>
      </c>
      <c r="CP48">
        <v>4.0932700000000004</v>
      </c>
      <c r="CQ48">
        <v>3.3298179999999999</v>
      </c>
      <c r="CR48">
        <v>0.81340599999999996</v>
      </c>
      <c r="CS48">
        <v>2.6853910000000001</v>
      </c>
      <c r="CT48">
        <v>0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80.559611000000004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658.63942299999997</v>
      </c>
      <c r="L49">
        <v>210.310464</v>
      </c>
      <c r="M49">
        <v>89.314704000000006</v>
      </c>
      <c r="N49">
        <v>114.532988</v>
      </c>
      <c r="O49">
        <v>59.974375000000002</v>
      </c>
      <c r="P49">
        <v>116.49657500000001</v>
      </c>
      <c r="Q49">
        <v>20.725971000000001</v>
      </c>
      <c r="R49">
        <v>40.112414000000001</v>
      </c>
      <c r="S49">
        <v>25.031955</v>
      </c>
      <c r="T49">
        <v>0.53827199999999997</v>
      </c>
      <c r="U49">
        <v>335.43477000000001</v>
      </c>
      <c r="V49">
        <v>17.436264000000001</v>
      </c>
      <c r="W49">
        <v>42.008285000000001</v>
      </c>
      <c r="X49">
        <v>94.528012000000004</v>
      </c>
      <c r="Y49">
        <v>0</v>
      </c>
      <c r="Z49">
        <v>12.599024999999999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42.861060999999999</v>
      </c>
      <c r="AH49">
        <v>0</v>
      </c>
      <c r="AI49">
        <v>0</v>
      </c>
      <c r="AJ49">
        <v>0</v>
      </c>
      <c r="AK49">
        <v>52.328688999999997</v>
      </c>
      <c r="AL49">
        <v>64.222577999999999</v>
      </c>
      <c r="AM49">
        <v>15.715066</v>
      </c>
      <c r="AN49">
        <v>0.71553699999999998</v>
      </c>
      <c r="AO49">
        <v>0</v>
      </c>
      <c r="AP49">
        <v>1.723816</v>
      </c>
      <c r="AQ49">
        <v>0</v>
      </c>
      <c r="AR49">
        <v>12.733978</v>
      </c>
      <c r="AS49">
        <v>11.637055999999999</v>
      </c>
      <c r="AT49">
        <v>14.366892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80.579611</v>
      </c>
      <c r="BA49">
        <f t="shared" si="1"/>
        <v>2134.5677809999997</v>
      </c>
      <c r="BD49">
        <v>5.13</v>
      </c>
      <c r="BE49">
        <v>1.85</v>
      </c>
      <c r="BF49">
        <v>2.16</v>
      </c>
      <c r="BG49">
        <v>1.72</v>
      </c>
      <c r="BH49">
        <v>9.07</v>
      </c>
      <c r="BI49">
        <v>1.42</v>
      </c>
      <c r="BJ49">
        <v>1.03</v>
      </c>
      <c r="BK49">
        <v>1.32</v>
      </c>
      <c r="BL49">
        <v>0.84</v>
      </c>
      <c r="BM49">
        <v>0.16</v>
      </c>
      <c r="BN49">
        <v>2.25</v>
      </c>
      <c r="BO49">
        <v>3.62</v>
      </c>
      <c r="BP49">
        <v>0.25</v>
      </c>
      <c r="BQ49">
        <v>1.57</v>
      </c>
      <c r="BR49">
        <v>2.11</v>
      </c>
      <c r="BS49">
        <v>1.58</v>
      </c>
      <c r="BT49">
        <v>2.588079</v>
      </c>
      <c r="BU49">
        <v>1.28996</v>
      </c>
      <c r="BV49">
        <v>1.566074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1.797744</v>
      </c>
      <c r="CL49">
        <v>1.862625</v>
      </c>
      <c r="CM49">
        <v>3.3007420000000001</v>
      </c>
      <c r="CN49">
        <v>3.4054950000000002</v>
      </c>
      <c r="CO49">
        <v>4.1278730000000001</v>
      </c>
      <c r="CP49">
        <v>4.0932700000000004</v>
      </c>
      <c r="CQ49">
        <v>3.3298179999999999</v>
      </c>
      <c r="CR49">
        <v>0.81340599999999996</v>
      </c>
      <c r="CS49">
        <v>2.6853910000000001</v>
      </c>
      <c r="CT49">
        <v>0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80.579611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658.63942299999997</v>
      </c>
      <c r="L50">
        <v>210.310464</v>
      </c>
      <c r="M50">
        <v>89.314704000000006</v>
      </c>
      <c r="N50">
        <v>114.532988</v>
      </c>
      <c r="O50">
        <v>59.974375000000002</v>
      </c>
      <c r="P50">
        <v>116.49657500000001</v>
      </c>
      <c r="Q50">
        <v>20.725971000000001</v>
      </c>
      <c r="R50">
        <v>40.112414000000001</v>
      </c>
      <c r="S50">
        <v>25.031955</v>
      </c>
      <c r="T50">
        <v>0.53827199999999997</v>
      </c>
      <c r="U50">
        <v>335.43477000000001</v>
      </c>
      <c r="V50">
        <v>17.436264000000001</v>
      </c>
      <c r="W50">
        <v>42.008285000000001</v>
      </c>
      <c r="X50">
        <v>94.528012000000004</v>
      </c>
      <c r="Y50">
        <v>0</v>
      </c>
      <c r="Z50">
        <v>12.599024999999999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42.861060999999999</v>
      </c>
      <c r="AH50">
        <v>0</v>
      </c>
      <c r="AI50">
        <v>0</v>
      </c>
      <c r="AJ50">
        <v>0</v>
      </c>
      <c r="AK50">
        <v>52.328688999999997</v>
      </c>
      <c r="AL50">
        <v>64.222577999999999</v>
      </c>
      <c r="AM50">
        <v>15.715066</v>
      </c>
      <c r="AN50">
        <v>0.71553699999999998</v>
      </c>
      <c r="AO50">
        <v>0</v>
      </c>
      <c r="AP50">
        <v>1.723816</v>
      </c>
      <c r="AQ50">
        <v>0</v>
      </c>
      <c r="AR50">
        <v>12.733978</v>
      </c>
      <c r="AS50">
        <v>11.637055999999999</v>
      </c>
      <c r="AT50">
        <v>13.399982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80.70961100000001</v>
      </c>
      <c r="BA50">
        <f t="shared" si="1"/>
        <v>2133.7308710000002</v>
      </c>
      <c r="BD50">
        <v>5.13</v>
      </c>
      <c r="BE50">
        <v>1.85</v>
      </c>
      <c r="BF50">
        <v>2.16</v>
      </c>
      <c r="BG50">
        <v>1.72</v>
      </c>
      <c r="BH50">
        <v>9.07</v>
      </c>
      <c r="BI50">
        <v>1.42</v>
      </c>
      <c r="BJ50">
        <v>1.03</v>
      </c>
      <c r="BK50">
        <v>1.45</v>
      </c>
      <c r="BL50">
        <v>0.84</v>
      </c>
      <c r="BM50">
        <v>0.16</v>
      </c>
      <c r="BN50">
        <v>2.25</v>
      </c>
      <c r="BO50">
        <v>3.62</v>
      </c>
      <c r="BP50">
        <v>0.25</v>
      </c>
      <c r="BQ50">
        <v>1.57</v>
      </c>
      <c r="BR50">
        <v>2.11</v>
      </c>
      <c r="BS50">
        <v>1.58</v>
      </c>
      <c r="BT50">
        <v>2.588079</v>
      </c>
      <c r="BU50">
        <v>1.28996</v>
      </c>
      <c r="BV50">
        <v>1.566074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1.797744</v>
      </c>
      <c r="CL50">
        <v>1.862625</v>
      </c>
      <c r="CM50">
        <v>3.3007420000000001</v>
      </c>
      <c r="CN50">
        <v>3.4054950000000002</v>
      </c>
      <c r="CO50">
        <v>4.1278730000000001</v>
      </c>
      <c r="CP50">
        <v>4.0932700000000004</v>
      </c>
      <c r="CQ50">
        <v>3.3298179999999999</v>
      </c>
      <c r="CR50">
        <v>0.81340599999999996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80.70961100000001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658.63942299999997</v>
      </c>
      <c r="L51">
        <v>198.986086</v>
      </c>
      <c r="M51">
        <v>89.314704000000006</v>
      </c>
      <c r="N51">
        <v>114.532988</v>
      </c>
      <c r="O51">
        <v>59.974375000000002</v>
      </c>
      <c r="P51">
        <v>116.49657500000001</v>
      </c>
      <c r="Q51">
        <v>20.725971000000001</v>
      </c>
      <c r="R51">
        <v>40.112414000000001</v>
      </c>
      <c r="S51">
        <v>25.031955</v>
      </c>
      <c r="T51">
        <v>0.53827199999999997</v>
      </c>
      <c r="U51">
        <v>335.43477000000001</v>
      </c>
      <c r="V51">
        <v>17.436264000000001</v>
      </c>
      <c r="W51">
        <v>42.008285000000001</v>
      </c>
      <c r="X51">
        <v>109.035212</v>
      </c>
      <c r="Y51">
        <v>0</v>
      </c>
      <c r="Z51">
        <v>12.599024999999999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42.861060999999999</v>
      </c>
      <c r="AH51">
        <v>0</v>
      </c>
      <c r="AI51">
        <v>0</v>
      </c>
      <c r="AJ51">
        <v>0</v>
      </c>
      <c r="AK51">
        <v>52.328688999999997</v>
      </c>
      <c r="AL51">
        <v>64.222577999999999</v>
      </c>
      <c r="AM51">
        <v>15.715066</v>
      </c>
      <c r="AN51">
        <v>0.71553699999999998</v>
      </c>
      <c r="AO51">
        <v>0</v>
      </c>
      <c r="AP51">
        <v>1.723816</v>
      </c>
      <c r="AQ51">
        <v>0</v>
      </c>
      <c r="AR51">
        <v>10.611648000000001</v>
      </c>
      <c r="AS51">
        <v>11.637055999999999</v>
      </c>
      <c r="AT51">
        <v>14.094917000000001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80.859611000000001</v>
      </c>
      <c r="BA51">
        <f t="shared" si="1"/>
        <v>2135.6362979999999</v>
      </c>
      <c r="BD51">
        <v>5.13</v>
      </c>
      <c r="BE51">
        <v>1.85</v>
      </c>
      <c r="BF51">
        <v>2.16</v>
      </c>
      <c r="BG51">
        <v>1.72</v>
      </c>
      <c r="BH51">
        <v>9.07</v>
      </c>
      <c r="BI51">
        <v>1.42</v>
      </c>
      <c r="BJ51">
        <v>1.04</v>
      </c>
      <c r="BK51">
        <v>1.6</v>
      </c>
      <c r="BL51">
        <v>0.86</v>
      </c>
      <c r="BM51">
        <v>0.16</v>
      </c>
      <c r="BN51">
        <v>2.25</v>
      </c>
      <c r="BO51">
        <v>3.62</v>
      </c>
      <c r="BP51">
        <v>0.25</v>
      </c>
      <c r="BQ51">
        <v>1.54</v>
      </c>
      <c r="BR51">
        <v>2.11</v>
      </c>
      <c r="BS51">
        <v>1.58</v>
      </c>
      <c r="BT51">
        <v>2.588079</v>
      </c>
      <c r="BU51">
        <v>1.28996</v>
      </c>
      <c r="BV51">
        <v>1.566074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1.797744</v>
      </c>
      <c r="CL51">
        <v>1.862625</v>
      </c>
      <c r="CM51">
        <v>3.3007420000000001</v>
      </c>
      <c r="CN51">
        <v>3.4054950000000002</v>
      </c>
      <c r="CO51">
        <v>4.1278730000000001</v>
      </c>
      <c r="CP51">
        <v>4.0932700000000004</v>
      </c>
      <c r="CQ51">
        <v>3.3298179999999999</v>
      </c>
      <c r="CR51">
        <v>0.81340599999999996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80.859611000000001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574.37207699999999</v>
      </c>
      <c r="L52">
        <v>198.986086</v>
      </c>
      <c r="M52">
        <v>89.314704000000006</v>
      </c>
      <c r="N52">
        <v>114.532988</v>
      </c>
      <c r="O52">
        <v>59.974375000000002</v>
      </c>
      <c r="P52">
        <v>116.49657500000001</v>
      </c>
      <c r="Q52">
        <v>17.384647999999999</v>
      </c>
      <c r="R52">
        <v>34.728636999999999</v>
      </c>
      <c r="S52">
        <v>21.559716000000002</v>
      </c>
      <c r="T52">
        <v>0.53827199999999997</v>
      </c>
      <c r="U52">
        <v>335.43477000000001</v>
      </c>
      <c r="V52">
        <v>17.436264000000001</v>
      </c>
      <c r="W52">
        <v>42.008285000000001</v>
      </c>
      <c r="X52">
        <v>109.035212</v>
      </c>
      <c r="Y52">
        <v>0</v>
      </c>
      <c r="Z52">
        <v>6.8725800000000001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42.861060999999999</v>
      </c>
      <c r="AH52">
        <v>0</v>
      </c>
      <c r="AI52">
        <v>0</v>
      </c>
      <c r="AJ52">
        <v>0</v>
      </c>
      <c r="AK52">
        <v>52.328688999999997</v>
      </c>
      <c r="AL52">
        <v>37.975090000000002</v>
      </c>
      <c r="AM52">
        <v>15.715066</v>
      </c>
      <c r="AN52">
        <v>0.71553699999999998</v>
      </c>
      <c r="AO52">
        <v>0</v>
      </c>
      <c r="AP52">
        <v>1.723816</v>
      </c>
      <c r="AQ52">
        <v>0</v>
      </c>
      <c r="AR52">
        <v>10.611648000000001</v>
      </c>
      <c r="AS52">
        <v>11.637055999999999</v>
      </c>
      <c r="AT52">
        <v>13.047549999999999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81.009611000000007</v>
      </c>
      <c r="BA52">
        <f t="shared" si="1"/>
        <v>2006.300313</v>
      </c>
      <c r="BD52">
        <v>5.13</v>
      </c>
      <c r="BE52">
        <v>1.85</v>
      </c>
      <c r="BF52">
        <v>2.16</v>
      </c>
      <c r="BG52">
        <v>1.72</v>
      </c>
      <c r="BH52">
        <v>9.07</v>
      </c>
      <c r="BI52">
        <v>1.42</v>
      </c>
      <c r="BJ52">
        <v>1.04</v>
      </c>
      <c r="BK52">
        <v>1.74</v>
      </c>
      <c r="BL52">
        <v>0.87</v>
      </c>
      <c r="BM52">
        <v>0.16</v>
      </c>
      <c r="BN52">
        <v>2.25</v>
      </c>
      <c r="BO52">
        <v>3.62</v>
      </c>
      <c r="BP52">
        <v>0.25</v>
      </c>
      <c r="BQ52">
        <v>1.54</v>
      </c>
      <c r="BR52">
        <v>2.11</v>
      </c>
      <c r="BS52">
        <v>1.58</v>
      </c>
      <c r="BT52">
        <v>2.588079</v>
      </c>
      <c r="BU52">
        <v>1.28996</v>
      </c>
      <c r="BV52">
        <v>1.566074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1.797744</v>
      </c>
      <c r="CL52">
        <v>1.862625</v>
      </c>
      <c r="CM52">
        <v>3.3007420000000001</v>
      </c>
      <c r="CN52">
        <v>3.4054950000000002</v>
      </c>
      <c r="CO52">
        <v>4.1278730000000001</v>
      </c>
      <c r="CP52">
        <v>4.0932700000000004</v>
      </c>
      <c r="CQ52">
        <v>3.3298179999999999</v>
      </c>
      <c r="CR52">
        <v>0.81340599999999996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81.009611000000007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508.81564200000003</v>
      </c>
      <c r="L53">
        <v>195.96186299999999</v>
      </c>
      <c r="M53">
        <v>89.314704000000006</v>
      </c>
      <c r="N53">
        <v>114.532988</v>
      </c>
      <c r="O53">
        <v>59.974375000000002</v>
      </c>
      <c r="P53">
        <v>117.88301</v>
      </c>
      <c r="Q53">
        <v>17.384647999999999</v>
      </c>
      <c r="R53">
        <v>34.728636999999999</v>
      </c>
      <c r="S53">
        <v>21.559716000000002</v>
      </c>
      <c r="T53">
        <v>0.53827199999999997</v>
      </c>
      <c r="U53">
        <v>335.43477000000001</v>
      </c>
      <c r="V53">
        <v>17.436264000000001</v>
      </c>
      <c r="W53">
        <v>43.175182</v>
      </c>
      <c r="X53">
        <v>109.035212</v>
      </c>
      <c r="Y53">
        <v>0</v>
      </c>
      <c r="Z53">
        <v>6.2995130000000001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42.861060999999999</v>
      </c>
      <c r="AH53">
        <v>0</v>
      </c>
      <c r="AI53">
        <v>0</v>
      </c>
      <c r="AJ53">
        <v>0</v>
      </c>
      <c r="AK53">
        <v>52.328688999999997</v>
      </c>
      <c r="AL53">
        <v>37.975090000000002</v>
      </c>
      <c r="AM53">
        <v>15.715066</v>
      </c>
      <c r="AN53">
        <v>0.71553699999999998</v>
      </c>
      <c r="AO53">
        <v>0</v>
      </c>
      <c r="AP53">
        <v>1.723816</v>
      </c>
      <c r="AQ53">
        <v>0</v>
      </c>
      <c r="AR53">
        <v>14.856306999999999</v>
      </c>
      <c r="AS53">
        <v>15.516075000000001</v>
      </c>
      <c r="AT53">
        <v>14.414923999999999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81.119611000000006</v>
      </c>
      <c r="BA53">
        <f t="shared" si="1"/>
        <v>1949.3009719999998</v>
      </c>
      <c r="BD53">
        <v>5.13</v>
      </c>
      <c r="BE53">
        <v>1.85</v>
      </c>
      <c r="BF53">
        <v>2.16</v>
      </c>
      <c r="BG53">
        <v>1.72</v>
      </c>
      <c r="BH53">
        <v>9.07</v>
      </c>
      <c r="BI53">
        <v>1.42</v>
      </c>
      <c r="BJ53">
        <v>1.04</v>
      </c>
      <c r="BK53">
        <v>1.85</v>
      </c>
      <c r="BL53">
        <v>0.87</v>
      </c>
      <c r="BM53">
        <v>0.16</v>
      </c>
      <c r="BN53">
        <v>2.25</v>
      </c>
      <c r="BO53">
        <v>3.62</v>
      </c>
      <c r="BP53">
        <v>0.25</v>
      </c>
      <c r="BQ53">
        <v>1.54</v>
      </c>
      <c r="BR53">
        <v>2.11</v>
      </c>
      <c r="BS53">
        <v>1.58</v>
      </c>
      <c r="BT53">
        <v>2.588079</v>
      </c>
      <c r="BU53">
        <v>1.28996</v>
      </c>
      <c r="BV53">
        <v>1.566074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1.797744</v>
      </c>
      <c r="CL53">
        <v>1.862625</v>
      </c>
      <c r="CM53">
        <v>3.3007420000000001</v>
      </c>
      <c r="CN53">
        <v>3.4054950000000002</v>
      </c>
      <c r="CO53">
        <v>4.1278730000000001</v>
      </c>
      <c r="CP53">
        <v>4.0932700000000004</v>
      </c>
      <c r="CQ53">
        <v>3.3298179999999999</v>
      </c>
      <c r="CR53">
        <v>0.81340599999999996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81.119611000000006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462.678042</v>
      </c>
      <c r="L54">
        <v>195.96186299999999</v>
      </c>
      <c r="M54">
        <v>89.314704000000006</v>
      </c>
      <c r="N54">
        <v>114.532988</v>
      </c>
      <c r="O54">
        <v>59.974375000000002</v>
      </c>
      <c r="P54">
        <v>117.88301</v>
      </c>
      <c r="Q54">
        <v>17.384647999999999</v>
      </c>
      <c r="R54">
        <v>34.728636999999999</v>
      </c>
      <c r="S54">
        <v>21.559716000000002</v>
      </c>
      <c r="T54">
        <v>0.53827199999999997</v>
      </c>
      <c r="U54">
        <v>335.43477000000001</v>
      </c>
      <c r="V54">
        <v>17.436264000000001</v>
      </c>
      <c r="W54">
        <v>43.175182</v>
      </c>
      <c r="X54">
        <v>109.035212</v>
      </c>
      <c r="Y54">
        <v>0</v>
      </c>
      <c r="Z54">
        <v>6.2995130000000001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42.861060999999999</v>
      </c>
      <c r="AH54">
        <v>0</v>
      </c>
      <c r="AI54">
        <v>0</v>
      </c>
      <c r="AJ54">
        <v>0</v>
      </c>
      <c r="AK54">
        <v>52.328688999999997</v>
      </c>
      <c r="AL54">
        <v>37.975090000000002</v>
      </c>
      <c r="AM54">
        <v>15.715066</v>
      </c>
      <c r="AN54">
        <v>0.71553699999999998</v>
      </c>
      <c r="AO54">
        <v>0</v>
      </c>
      <c r="AP54">
        <v>1.723816</v>
      </c>
      <c r="AQ54">
        <v>0</v>
      </c>
      <c r="AR54">
        <v>14.856306999999999</v>
      </c>
      <c r="AS54">
        <v>15.516075000000001</v>
      </c>
      <c r="AT54">
        <v>13.918547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81.069611000000009</v>
      </c>
      <c r="BA54">
        <f t="shared" si="1"/>
        <v>1902.6169949999999</v>
      </c>
      <c r="BD54">
        <v>5.13</v>
      </c>
      <c r="BE54">
        <v>1.85</v>
      </c>
      <c r="BF54">
        <v>2.16</v>
      </c>
      <c r="BG54">
        <v>1.72</v>
      </c>
      <c r="BH54">
        <v>9.07</v>
      </c>
      <c r="BI54">
        <v>1.38</v>
      </c>
      <c r="BJ54">
        <v>1.02</v>
      </c>
      <c r="BK54">
        <v>1.86</v>
      </c>
      <c r="BL54">
        <v>0.87</v>
      </c>
      <c r="BM54">
        <v>0.16</v>
      </c>
      <c r="BN54">
        <v>2.25</v>
      </c>
      <c r="BO54">
        <v>3.62</v>
      </c>
      <c r="BP54">
        <v>0.25</v>
      </c>
      <c r="BQ54">
        <v>1.54</v>
      </c>
      <c r="BR54">
        <v>2.11</v>
      </c>
      <c r="BS54">
        <v>1.58</v>
      </c>
      <c r="BT54">
        <v>2.588079</v>
      </c>
      <c r="BU54">
        <v>1.28996</v>
      </c>
      <c r="BV54">
        <v>1.566074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1.797744</v>
      </c>
      <c r="CL54">
        <v>1.862625</v>
      </c>
      <c r="CM54">
        <v>3.3007420000000001</v>
      </c>
      <c r="CN54">
        <v>3.4054950000000002</v>
      </c>
      <c r="CO54">
        <v>4.1278730000000001</v>
      </c>
      <c r="CP54">
        <v>4.0932700000000004</v>
      </c>
      <c r="CQ54">
        <v>3.3298179999999999</v>
      </c>
      <c r="CR54">
        <v>0.81340599999999996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81.069611000000009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391.54924199999999</v>
      </c>
      <c r="L55">
        <v>195.96186299999999</v>
      </c>
      <c r="M55">
        <v>89.314704000000006</v>
      </c>
      <c r="N55">
        <v>114.532988</v>
      </c>
      <c r="O55">
        <v>59.974375000000002</v>
      </c>
      <c r="P55">
        <v>117.88301</v>
      </c>
      <c r="Q55">
        <v>17.384647999999999</v>
      </c>
      <c r="R55">
        <v>34.728636999999999</v>
      </c>
      <c r="S55">
        <v>21.559716000000002</v>
      </c>
      <c r="T55">
        <v>0.53827199999999997</v>
      </c>
      <c r="U55">
        <v>335.43477000000001</v>
      </c>
      <c r="V55">
        <v>13.007439</v>
      </c>
      <c r="W55">
        <v>37.016196000000001</v>
      </c>
      <c r="X55">
        <v>111.502804</v>
      </c>
      <c r="Y55">
        <v>0</v>
      </c>
      <c r="Z55">
        <v>6.2995130000000001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8.1056069999999991</v>
      </c>
      <c r="AG55">
        <v>42.861060999999999</v>
      </c>
      <c r="AH55">
        <v>0</v>
      </c>
      <c r="AI55">
        <v>0</v>
      </c>
      <c r="AJ55">
        <v>0</v>
      </c>
      <c r="AK55">
        <v>52.328688999999997</v>
      </c>
      <c r="AL55">
        <v>25.130573999999999</v>
      </c>
      <c r="AM55">
        <v>15.715066</v>
      </c>
      <c r="AN55">
        <v>0.71553699999999998</v>
      </c>
      <c r="AO55">
        <v>0</v>
      </c>
      <c r="AP55">
        <v>1.723816</v>
      </c>
      <c r="AQ55">
        <v>0</v>
      </c>
      <c r="AR55">
        <v>14.856306999999999</v>
      </c>
      <c r="AS55">
        <v>15.516075000000001</v>
      </c>
      <c r="AT55">
        <v>12.881109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80.049610999999999</v>
      </c>
      <c r="BA55">
        <f t="shared" si="1"/>
        <v>1816.571629</v>
      </c>
      <c r="BD55">
        <v>5.13</v>
      </c>
      <c r="BE55">
        <v>1.85</v>
      </c>
      <c r="BF55">
        <v>2.16</v>
      </c>
      <c r="BG55">
        <v>1.72</v>
      </c>
      <c r="BH55">
        <v>8.07</v>
      </c>
      <c r="BI55">
        <v>1.38</v>
      </c>
      <c r="BJ55">
        <v>1.02</v>
      </c>
      <c r="BK55">
        <v>1.86</v>
      </c>
      <c r="BL55">
        <v>0.87</v>
      </c>
      <c r="BM55">
        <v>0.16</v>
      </c>
      <c r="BN55">
        <v>2.25</v>
      </c>
      <c r="BO55">
        <v>3.62</v>
      </c>
      <c r="BP55">
        <v>0.25</v>
      </c>
      <c r="BQ55">
        <v>1.52</v>
      </c>
      <c r="BR55">
        <v>2.11</v>
      </c>
      <c r="BS55">
        <v>1.58</v>
      </c>
      <c r="BT55">
        <v>2.588079</v>
      </c>
      <c r="BU55">
        <v>1.28996</v>
      </c>
      <c r="BV55">
        <v>1.566074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1.797744</v>
      </c>
      <c r="CL55">
        <v>1.862625</v>
      </c>
      <c r="CM55">
        <v>3.3007420000000001</v>
      </c>
      <c r="CN55">
        <v>3.4054950000000002</v>
      </c>
      <c r="CO55">
        <v>4.1278730000000001</v>
      </c>
      <c r="CP55">
        <v>4.0932700000000004</v>
      </c>
      <c r="CQ55">
        <v>3.3298179999999999</v>
      </c>
      <c r="CR55">
        <v>0.81340599999999996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80.049610999999999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360.20905800000003</v>
      </c>
      <c r="L56">
        <v>195.96186299999999</v>
      </c>
      <c r="M56">
        <v>89.314704000000006</v>
      </c>
      <c r="N56">
        <v>114.532988</v>
      </c>
      <c r="O56">
        <v>59.974375000000002</v>
      </c>
      <c r="P56">
        <v>117.88301</v>
      </c>
      <c r="Q56">
        <v>11.519177000000001</v>
      </c>
      <c r="R56">
        <v>34.728636999999999</v>
      </c>
      <c r="S56">
        <v>14.412233000000001</v>
      </c>
      <c r="T56">
        <v>0.53827199999999997</v>
      </c>
      <c r="U56">
        <v>335.43477000000001</v>
      </c>
      <c r="V56">
        <v>5.3494619999999999</v>
      </c>
      <c r="W56">
        <v>37.016196000000001</v>
      </c>
      <c r="X56">
        <v>111.502804</v>
      </c>
      <c r="Y56">
        <v>0</v>
      </c>
      <c r="Z56">
        <v>6.2995130000000001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8.1056069999999991</v>
      </c>
      <c r="AG56">
        <v>42.861060999999999</v>
      </c>
      <c r="AH56">
        <v>0</v>
      </c>
      <c r="AI56">
        <v>0</v>
      </c>
      <c r="AJ56">
        <v>0</v>
      </c>
      <c r="AK56">
        <v>52.328688999999997</v>
      </c>
      <c r="AL56">
        <v>25.130573999999999</v>
      </c>
      <c r="AM56">
        <v>15.715066</v>
      </c>
      <c r="AN56">
        <v>0.71553699999999998</v>
      </c>
      <c r="AO56">
        <v>0</v>
      </c>
      <c r="AP56">
        <v>1.723816</v>
      </c>
      <c r="AQ56">
        <v>0</v>
      </c>
      <c r="AR56">
        <v>14.856306999999999</v>
      </c>
      <c r="AS56">
        <v>15.516075000000001</v>
      </c>
      <c r="AT56">
        <v>12.256190999999999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80.049610999999999</v>
      </c>
      <c r="BA56">
        <f t="shared" si="1"/>
        <v>1763.9355959999998</v>
      </c>
      <c r="BD56">
        <v>5.13</v>
      </c>
      <c r="BE56">
        <v>1.85</v>
      </c>
      <c r="BF56">
        <v>2.16</v>
      </c>
      <c r="BG56">
        <v>1.72</v>
      </c>
      <c r="BH56">
        <v>8.07</v>
      </c>
      <c r="BI56">
        <v>1.38</v>
      </c>
      <c r="BJ56">
        <v>1.02</v>
      </c>
      <c r="BK56">
        <v>1.86</v>
      </c>
      <c r="BL56">
        <v>0.87</v>
      </c>
      <c r="BM56">
        <v>0.16</v>
      </c>
      <c r="BN56">
        <v>2.25</v>
      </c>
      <c r="BO56">
        <v>3.62</v>
      </c>
      <c r="BP56">
        <v>0.25</v>
      </c>
      <c r="BQ56">
        <v>1.52</v>
      </c>
      <c r="BR56">
        <v>2.11</v>
      </c>
      <c r="BS56">
        <v>1.58</v>
      </c>
      <c r="BT56">
        <v>2.588079</v>
      </c>
      <c r="BU56">
        <v>1.28996</v>
      </c>
      <c r="BV56">
        <v>1.566074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1.797744</v>
      </c>
      <c r="CL56">
        <v>1.862625</v>
      </c>
      <c r="CM56">
        <v>3.3007420000000001</v>
      </c>
      <c r="CN56">
        <v>3.4054950000000002</v>
      </c>
      <c r="CO56">
        <v>4.1278730000000001</v>
      </c>
      <c r="CP56">
        <v>4.0932700000000004</v>
      </c>
      <c r="CQ56">
        <v>3.3298179999999999</v>
      </c>
      <c r="CR56">
        <v>0.81340599999999996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80.049610999999999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360.21725700000002</v>
      </c>
      <c r="L57">
        <v>195.96186299999999</v>
      </c>
      <c r="M57">
        <v>89.314704000000006</v>
      </c>
      <c r="N57">
        <v>114.532988</v>
      </c>
      <c r="O57">
        <v>59.974375000000002</v>
      </c>
      <c r="P57">
        <v>117.88301</v>
      </c>
      <c r="Q57">
        <v>11.564629</v>
      </c>
      <c r="R57">
        <v>22.145973000000001</v>
      </c>
      <c r="S57">
        <v>14.412233000000001</v>
      </c>
      <c r="T57">
        <v>0.53827199999999997</v>
      </c>
      <c r="U57">
        <v>335.43477000000001</v>
      </c>
      <c r="V57">
        <v>5.3494619999999999</v>
      </c>
      <c r="W57">
        <v>22.858778000000001</v>
      </c>
      <c r="X57">
        <v>126.57687199999999</v>
      </c>
      <c r="Y57">
        <v>0</v>
      </c>
      <c r="Z57">
        <v>6.2995130000000001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8.1056069999999991</v>
      </c>
      <c r="AG57">
        <v>42.861060999999999</v>
      </c>
      <c r="AH57">
        <v>0</v>
      </c>
      <c r="AI57">
        <v>0</v>
      </c>
      <c r="AJ57">
        <v>0</v>
      </c>
      <c r="AK57">
        <v>52.328688999999997</v>
      </c>
      <c r="AL57">
        <v>25.130573999999999</v>
      </c>
      <c r="AM57">
        <v>15.715066</v>
      </c>
      <c r="AN57">
        <v>0.71553699999999998</v>
      </c>
      <c r="AO57">
        <v>0</v>
      </c>
      <c r="AP57">
        <v>1.723816</v>
      </c>
      <c r="AQ57">
        <v>0</v>
      </c>
      <c r="AR57">
        <v>14.856306999999999</v>
      </c>
      <c r="AS57">
        <v>15.516075000000001</v>
      </c>
      <c r="AT57">
        <v>12.46378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80.039611000000008</v>
      </c>
      <c r="BA57">
        <f t="shared" si="1"/>
        <v>1752.520822</v>
      </c>
      <c r="BD57">
        <v>5.13</v>
      </c>
      <c r="BE57">
        <v>1.85</v>
      </c>
      <c r="BF57">
        <v>2.16</v>
      </c>
      <c r="BG57">
        <v>1.72</v>
      </c>
      <c r="BH57">
        <v>8.07</v>
      </c>
      <c r="BI57">
        <v>1.38</v>
      </c>
      <c r="BJ57">
        <v>1.02</v>
      </c>
      <c r="BK57">
        <v>1.86</v>
      </c>
      <c r="BL57">
        <v>0.87</v>
      </c>
      <c r="BM57">
        <v>0.15</v>
      </c>
      <c r="BN57">
        <v>2.25</v>
      </c>
      <c r="BO57">
        <v>3.62</v>
      </c>
      <c r="BP57">
        <v>0.25</v>
      </c>
      <c r="BQ57">
        <v>1.52</v>
      </c>
      <c r="BR57">
        <v>2.11</v>
      </c>
      <c r="BS57">
        <v>1.58</v>
      </c>
      <c r="BT57">
        <v>2.588079</v>
      </c>
      <c r="BU57">
        <v>1.28996</v>
      </c>
      <c r="BV57">
        <v>1.566074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1.797744</v>
      </c>
      <c r="CL57">
        <v>1.862625</v>
      </c>
      <c r="CM57">
        <v>3.3007420000000001</v>
      </c>
      <c r="CN57">
        <v>3.4054950000000002</v>
      </c>
      <c r="CO57">
        <v>4.1278730000000001</v>
      </c>
      <c r="CP57">
        <v>4.0932700000000004</v>
      </c>
      <c r="CQ57">
        <v>3.3298179999999999</v>
      </c>
      <c r="CR57">
        <v>0.81340599999999996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80.039611000000008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360.20905800000003</v>
      </c>
      <c r="L58">
        <v>195.96186299999999</v>
      </c>
      <c r="M58">
        <v>89.314704000000006</v>
      </c>
      <c r="N58">
        <v>114.532988</v>
      </c>
      <c r="O58">
        <v>59.974375000000002</v>
      </c>
      <c r="P58">
        <v>117.88301</v>
      </c>
      <c r="Q58">
        <v>11.564629</v>
      </c>
      <c r="R58">
        <v>22.145973000000001</v>
      </c>
      <c r="S58">
        <v>14.412233000000001</v>
      </c>
      <c r="T58">
        <v>0.53827199999999997</v>
      </c>
      <c r="U58">
        <v>335.43477000000001</v>
      </c>
      <c r="V58">
        <v>5.3494619999999999</v>
      </c>
      <c r="W58">
        <v>22.858778000000001</v>
      </c>
      <c r="X58">
        <v>110.23647200000001</v>
      </c>
      <c r="Y58">
        <v>0</v>
      </c>
      <c r="Z58">
        <v>6.2995130000000001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8.1056069999999991</v>
      </c>
      <c r="AG58">
        <v>42.861060999999999</v>
      </c>
      <c r="AH58">
        <v>0</v>
      </c>
      <c r="AI58">
        <v>0</v>
      </c>
      <c r="AJ58">
        <v>0</v>
      </c>
      <c r="AK58">
        <v>52.328688999999997</v>
      </c>
      <c r="AL58">
        <v>25.130573999999999</v>
      </c>
      <c r="AM58">
        <v>15.715066</v>
      </c>
      <c r="AN58">
        <v>0.71553699999999998</v>
      </c>
      <c r="AO58">
        <v>0</v>
      </c>
      <c r="AP58">
        <v>1.723816</v>
      </c>
      <c r="AQ58">
        <v>0</v>
      </c>
      <c r="AR58">
        <v>14.856306999999999</v>
      </c>
      <c r="AS58">
        <v>15.516075000000001</v>
      </c>
      <c r="AT58">
        <v>13.799910000000001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80.039611000000008</v>
      </c>
      <c r="BA58">
        <f t="shared" si="1"/>
        <v>1737.5083529999999</v>
      </c>
      <c r="BD58">
        <v>5.13</v>
      </c>
      <c r="BE58">
        <v>1.85</v>
      </c>
      <c r="BF58">
        <v>2.16</v>
      </c>
      <c r="BG58">
        <v>1.72</v>
      </c>
      <c r="BH58">
        <v>8.07</v>
      </c>
      <c r="BI58">
        <v>1.38</v>
      </c>
      <c r="BJ58">
        <v>1.02</v>
      </c>
      <c r="BK58">
        <v>1.86</v>
      </c>
      <c r="BL58">
        <v>0.87</v>
      </c>
      <c r="BM58">
        <v>0.15</v>
      </c>
      <c r="BN58">
        <v>2.25</v>
      </c>
      <c r="BO58">
        <v>3.62</v>
      </c>
      <c r="BP58">
        <v>0.25</v>
      </c>
      <c r="BQ58">
        <v>1.52</v>
      </c>
      <c r="BR58">
        <v>2.11</v>
      </c>
      <c r="BS58">
        <v>1.58</v>
      </c>
      <c r="BT58">
        <v>2.588079</v>
      </c>
      <c r="BU58">
        <v>1.28996</v>
      </c>
      <c r="BV58">
        <v>1.566074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1.797744</v>
      </c>
      <c r="CL58">
        <v>1.862625</v>
      </c>
      <c r="CM58">
        <v>3.3007420000000001</v>
      </c>
      <c r="CN58">
        <v>3.4054950000000002</v>
      </c>
      <c r="CO58">
        <v>4.1278730000000001</v>
      </c>
      <c r="CP58">
        <v>4.0932700000000004</v>
      </c>
      <c r="CQ58">
        <v>3.3298179999999999</v>
      </c>
      <c r="CR58">
        <v>0.81340599999999996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80.039611000000008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360.21725700000002</v>
      </c>
      <c r="L59">
        <v>195.96186299999999</v>
      </c>
      <c r="M59">
        <v>89.314704000000006</v>
      </c>
      <c r="N59">
        <v>114.532988</v>
      </c>
      <c r="O59">
        <v>59.974375000000002</v>
      </c>
      <c r="P59">
        <v>117.88301</v>
      </c>
      <c r="Q59">
        <v>11.564629</v>
      </c>
      <c r="R59">
        <v>22.221239000000001</v>
      </c>
      <c r="S59">
        <v>14.412233000000001</v>
      </c>
      <c r="T59">
        <v>0.53827199999999997</v>
      </c>
      <c r="U59">
        <v>335.43477000000001</v>
      </c>
      <c r="V59">
        <v>5.3494619999999999</v>
      </c>
      <c r="W59">
        <v>22.858778000000001</v>
      </c>
      <c r="X59">
        <v>115.27796600000001</v>
      </c>
      <c r="Y59">
        <v>0</v>
      </c>
      <c r="Z59">
        <v>6.2995130000000001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8.1056069999999991</v>
      </c>
      <c r="AG59">
        <v>42.861060999999999</v>
      </c>
      <c r="AH59">
        <v>0</v>
      </c>
      <c r="AI59">
        <v>0</v>
      </c>
      <c r="AJ59">
        <v>0</v>
      </c>
      <c r="AK59">
        <v>52.328688999999997</v>
      </c>
      <c r="AL59">
        <v>25.130573999999999</v>
      </c>
      <c r="AM59">
        <v>15.715066</v>
      </c>
      <c r="AN59">
        <v>0.71553699999999998</v>
      </c>
      <c r="AO59">
        <v>0</v>
      </c>
      <c r="AP59">
        <v>1.723816</v>
      </c>
      <c r="AQ59">
        <v>0</v>
      </c>
      <c r="AR59">
        <v>14.856306999999999</v>
      </c>
      <c r="AS59">
        <v>15.516075000000001</v>
      </c>
      <c r="AT59">
        <v>14.120200000000001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80.089611000000005</v>
      </c>
      <c r="BA59">
        <f t="shared" si="1"/>
        <v>1743.0036020000002</v>
      </c>
      <c r="BD59">
        <v>5.13</v>
      </c>
      <c r="BE59">
        <v>1.85</v>
      </c>
      <c r="BF59">
        <v>2.16</v>
      </c>
      <c r="BG59">
        <v>1.72</v>
      </c>
      <c r="BH59">
        <v>8.44</v>
      </c>
      <c r="BI59">
        <v>1.38</v>
      </c>
      <c r="BJ59">
        <v>1.02</v>
      </c>
      <c r="BK59">
        <v>1.86</v>
      </c>
      <c r="BL59">
        <v>0.84</v>
      </c>
      <c r="BM59">
        <v>0.15</v>
      </c>
      <c r="BN59">
        <v>2.25</v>
      </c>
      <c r="BO59">
        <v>3.62</v>
      </c>
      <c r="BP59">
        <v>0.25</v>
      </c>
      <c r="BQ59">
        <v>1.23</v>
      </c>
      <c r="BR59">
        <v>2.11</v>
      </c>
      <c r="BS59">
        <v>1.58</v>
      </c>
      <c r="BT59">
        <v>2.588079</v>
      </c>
      <c r="BU59">
        <v>1.28996</v>
      </c>
      <c r="BV59">
        <v>1.566074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1.797744</v>
      </c>
      <c r="CL59">
        <v>1.862625</v>
      </c>
      <c r="CM59">
        <v>3.3007420000000001</v>
      </c>
      <c r="CN59">
        <v>3.4054950000000002</v>
      </c>
      <c r="CO59">
        <v>4.1278730000000001</v>
      </c>
      <c r="CP59">
        <v>4.0932700000000004</v>
      </c>
      <c r="CQ59">
        <v>3.3298179999999999</v>
      </c>
      <c r="CR59">
        <v>0.81340599999999996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80.089611000000005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360.20905800000003</v>
      </c>
      <c r="L60">
        <v>195.96186299999999</v>
      </c>
      <c r="M60">
        <v>89.314704000000006</v>
      </c>
      <c r="N60">
        <v>114.532988</v>
      </c>
      <c r="O60">
        <v>59.974375000000002</v>
      </c>
      <c r="P60">
        <v>117.88301</v>
      </c>
      <c r="Q60">
        <v>11.564629</v>
      </c>
      <c r="R60">
        <v>22.221239000000001</v>
      </c>
      <c r="S60">
        <v>14.412233000000001</v>
      </c>
      <c r="T60">
        <v>0.53827199999999997</v>
      </c>
      <c r="U60">
        <v>335.43477000000001</v>
      </c>
      <c r="V60">
        <v>5.3494619999999999</v>
      </c>
      <c r="W60">
        <v>22.858778000000001</v>
      </c>
      <c r="X60">
        <v>115.27796600000001</v>
      </c>
      <c r="Y60">
        <v>0</v>
      </c>
      <c r="Z60">
        <v>6.2995130000000001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8.1056069999999991</v>
      </c>
      <c r="AG60">
        <v>42.861060999999999</v>
      </c>
      <c r="AH60">
        <v>0</v>
      </c>
      <c r="AI60">
        <v>0</v>
      </c>
      <c r="AJ60">
        <v>0</v>
      </c>
      <c r="AK60">
        <v>52.328688999999997</v>
      </c>
      <c r="AL60">
        <v>25.130573999999999</v>
      </c>
      <c r="AM60">
        <v>15.715066</v>
      </c>
      <c r="AN60">
        <v>0.71553699999999998</v>
      </c>
      <c r="AO60">
        <v>0</v>
      </c>
      <c r="AP60">
        <v>1.723816</v>
      </c>
      <c r="AQ60">
        <v>0</v>
      </c>
      <c r="AR60">
        <v>14.856306999999999</v>
      </c>
      <c r="AS60">
        <v>15.516075000000001</v>
      </c>
      <c r="AT60">
        <v>14.414923999999999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80.489610999999996</v>
      </c>
      <c r="BA60">
        <f t="shared" si="1"/>
        <v>1743.6901269999998</v>
      </c>
      <c r="BD60">
        <v>5.13</v>
      </c>
      <c r="BE60">
        <v>1.85</v>
      </c>
      <c r="BF60">
        <v>2.16</v>
      </c>
      <c r="BG60">
        <v>1.72</v>
      </c>
      <c r="BH60">
        <v>8.7899999999999991</v>
      </c>
      <c r="BI60">
        <v>1.38</v>
      </c>
      <c r="BJ60">
        <v>1.02</v>
      </c>
      <c r="BK60">
        <v>1.86</v>
      </c>
      <c r="BL60">
        <v>0.84</v>
      </c>
      <c r="BM60">
        <v>0.15</v>
      </c>
      <c r="BN60">
        <v>2.25</v>
      </c>
      <c r="BO60">
        <v>3.62</v>
      </c>
      <c r="BP60">
        <v>0.25</v>
      </c>
      <c r="BQ60">
        <v>1.28</v>
      </c>
      <c r="BR60">
        <v>2.11</v>
      </c>
      <c r="BS60">
        <v>1.58</v>
      </c>
      <c r="BT60">
        <v>2.588079</v>
      </c>
      <c r="BU60">
        <v>1.28996</v>
      </c>
      <c r="BV60">
        <v>1.566074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1.797744</v>
      </c>
      <c r="CL60">
        <v>1.862625</v>
      </c>
      <c r="CM60">
        <v>3.3007420000000001</v>
      </c>
      <c r="CN60">
        <v>3.4054950000000002</v>
      </c>
      <c r="CO60">
        <v>4.1278730000000001</v>
      </c>
      <c r="CP60">
        <v>4.0932700000000004</v>
      </c>
      <c r="CQ60">
        <v>3.3298179999999999</v>
      </c>
      <c r="CR60">
        <v>0.81340599999999996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80.489610999999996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360.44109700000001</v>
      </c>
      <c r="L61">
        <v>195.96186299999999</v>
      </c>
      <c r="M61">
        <v>89.314704000000006</v>
      </c>
      <c r="N61">
        <v>114.532988</v>
      </c>
      <c r="O61">
        <v>59.974375000000002</v>
      </c>
      <c r="P61">
        <v>117.88301</v>
      </c>
      <c r="Q61">
        <v>11.567586</v>
      </c>
      <c r="R61">
        <v>22.282357999999999</v>
      </c>
      <c r="S61">
        <v>14.412233000000001</v>
      </c>
      <c r="T61">
        <v>0.53827199999999997</v>
      </c>
      <c r="U61">
        <v>335.43477000000001</v>
      </c>
      <c r="V61">
        <v>5.3494619999999999</v>
      </c>
      <c r="W61">
        <v>22.858778000000001</v>
      </c>
      <c r="X61">
        <v>115.27796600000001</v>
      </c>
      <c r="Y61">
        <v>0</v>
      </c>
      <c r="Z61">
        <v>6.2995130000000001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8.1056069999999991</v>
      </c>
      <c r="AG61">
        <v>42.861060999999999</v>
      </c>
      <c r="AH61">
        <v>0</v>
      </c>
      <c r="AI61">
        <v>0</v>
      </c>
      <c r="AJ61">
        <v>0</v>
      </c>
      <c r="AK61">
        <v>52.328688999999997</v>
      </c>
      <c r="AL61">
        <v>25.130573999999999</v>
      </c>
      <c r="AM61">
        <v>15.715066</v>
      </c>
      <c r="AN61">
        <v>0.71553699999999998</v>
      </c>
      <c r="AO61">
        <v>0</v>
      </c>
      <c r="AP61">
        <v>1.723816</v>
      </c>
      <c r="AQ61">
        <v>0</v>
      </c>
      <c r="AR61">
        <v>32.896109000000003</v>
      </c>
      <c r="AS61">
        <v>20.688099999999999</v>
      </c>
      <c r="AT61">
        <v>14.414923999999999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81.049610999999999</v>
      </c>
      <c r="BA61">
        <f t="shared" si="1"/>
        <v>1767.758069</v>
      </c>
      <c r="BD61">
        <v>5.13</v>
      </c>
      <c r="BE61">
        <v>1.85</v>
      </c>
      <c r="BF61">
        <v>2.16</v>
      </c>
      <c r="BG61">
        <v>1.72</v>
      </c>
      <c r="BH61">
        <v>9.07</v>
      </c>
      <c r="BI61">
        <v>1.38</v>
      </c>
      <c r="BJ61">
        <v>1.02</v>
      </c>
      <c r="BK61">
        <v>1.86</v>
      </c>
      <c r="BL61">
        <v>0.84</v>
      </c>
      <c r="BM61">
        <v>0.15</v>
      </c>
      <c r="BN61">
        <v>2.25</v>
      </c>
      <c r="BO61">
        <v>3.62</v>
      </c>
      <c r="BP61">
        <v>0.25</v>
      </c>
      <c r="BQ61">
        <v>1.56</v>
      </c>
      <c r="BR61">
        <v>2.11</v>
      </c>
      <c r="BS61">
        <v>1.58</v>
      </c>
      <c r="BT61">
        <v>2.588079</v>
      </c>
      <c r="BU61">
        <v>1.28996</v>
      </c>
      <c r="BV61">
        <v>1.566074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1.797744</v>
      </c>
      <c r="CL61">
        <v>1.862625</v>
      </c>
      <c r="CM61">
        <v>3.3007420000000001</v>
      </c>
      <c r="CN61">
        <v>3.4054950000000002</v>
      </c>
      <c r="CO61">
        <v>4.1278730000000001</v>
      </c>
      <c r="CP61">
        <v>4.0932700000000004</v>
      </c>
      <c r="CQ61">
        <v>3.3298179999999999</v>
      </c>
      <c r="CR61">
        <v>0.81340599999999996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81.049610999999999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360.43351799999999</v>
      </c>
      <c r="L62">
        <v>195.96186299999999</v>
      </c>
      <c r="M62">
        <v>89.314704000000006</v>
      </c>
      <c r="N62">
        <v>114.532988</v>
      </c>
      <c r="O62">
        <v>59.974375000000002</v>
      </c>
      <c r="P62">
        <v>117.88301</v>
      </c>
      <c r="Q62">
        <v>11.567586</v>
      </c>
      <c r="R62">
        <v>22.282357999999999</v>
      </c>
      <c r="S62">
        <v>14.412233000000001</v>
      </c>
      <c r="T62">
        <v>0.53827199999999997</v>
      </c>
      <c r="U62">
        <v>335.43477000000001</v>
      </c>
      <c r="V62">
        <v>5.3494619999999999</v>
      </c>
      <c r="W62">
        <v>22.858778000000001</v>
      </c>
      <c r="X62">
        <v>115.27796600000001</v>
      </c>
      <c r="Y62">
        <v>0</v>
      </c>
      <c r="Z62">
        <v>6.2995130000000001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8.1056069999999991</v>
      </c>
      <c r="AG62">
        <v>42.861060999999999</v>
      </c>
      <c r="AH62">
        <v>0</v>
      </c>
      <c r="AI62">
        <v>0</v>
      </c>
      <c r="AJ62">
        <v>0</v>
      </c>
      <c r="AK62">
        <v>52.328688999999997</v>
      </c>
      <c r="AL62">
        <v>25.130573999999999</v>
      </c>
      <c r="AM62">
        <v>15.715066</v>
      </c>
      <c r="AN62">
        <v>0.71553699999999998</v>
      </c>
      <c r="AO62">
        <v>0</v>
      </c>
      <c r="AP62">
        <v>1.723816</v>
      </c>
      <c r="AQ62">
        <v>0</v>
      </c>
      <c r="AR62">
        <v>32.896109000000003</v>
      </c>
      <c r="AS62">
        <v>20.688099999999999</v>
      </c>
      <c r="AT62">
        <v>14.414923999999999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81.009611000000007</v>
      </c>
      <c r="BA62">
        <f t="shared" si="1"/>
        <v>1767.7104900000002</v>
      </c>
      <c r="BD62">
        <v>5.13</v>
      </c>
      <c r="BE62">
        <v>1.85</v>
      </c>
      <c r="BF62">
        <v>2.16</v>
      </c>
      <c r="BG62">
        <v>1.72</v>
      </c>
      <c r="BH62">
        <v>9.07</v>
      </c>
      <c r="BI62">
        <v>1.36</v>
      </c>
      <c r="BJ62">
        <v>1</v>
      </c>
      <c r="BK62">
        <v>1.86</v>
      </c>
      <c r="BL62">
        <v>0.84</v>
      </c>
      <c r="BM62">
        <v>0.15</v>
      </c>
      <c r="BN62">
        <v>2.25</v>
      </c>
      <c r="BO62">
        <v>3.62</v>
      </c>
      <c r="BP62">
        <v>0.25</v>
      </c>
      <c r="BQ62">
        <v>1.56</v>
      </c>
      <c r="BR62">
        <v>2.11</v>
      </c>
      <c r="BS62">
        <v>1.58</v>
      </c>
      <c r="BT62">
        <v>2.588079</v>
      </c>
      <c r="BU62">
        <v>1.28996</v>
      </c>
      <c r="BV62">
        <v>1.566074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1.797744</v>
      </c>
      <c r="CL62">
        <v>1.862625</v>
      </c>
      <c r="CM62">
        <v>3.3007420000000001</v>
      </c>
      <c r="CN62">
        <v>3.4054950000000002</v>
      </c>
      <c r="CO62">
        <v>4.1278730000000001</v>
      </c>
      <c r="CP62">
        <v>4.0932700000000004</v>
      </c>
      <c r="CQ62">
        <v>3.3298179999999999</v>
      </c>
      <c r="CR62">
        <v>0.81340599999999996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81.009611000000007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360.44109700000001</v>
      </c>
      <c r="L63">
        <v>195.96186299999999</v>
      </c>
      <c r="M63">
        <v>89.314704000000006</v>
      </c>
      <c r="N63">
        <v>114.532988</v>
      </c>
      <c r="O63">
        <v>59.974375000000002</v>
      </c>
      <c r="P63">
        <v>117.88301</v>
      </c>
      <c r="Q63">
        <v>11.567586</v>
      </c>
      <c r="R63">
        <v>22.282357999999999</v>
      </c>
      <c r="S63">
        <v>14.412233000000001</v>
      </c>
      <c r="T63">
        <v>0.53827199999999997</v>
      </c>
      <c r="U63">
        <v>335.43477000000001</v>
      </c>
      <c r="V63">
        <v>5.3494619999999999</v>
      </c>
      <c r="W63">
        <v>22.858778000000001</v>
      </c>
      <c r="X63">
        <v>119.595623</v>
      </c>
      <c r="Y63">
        <v>0</v>
      </c>
      <c r="Z63">
        <v>1.05732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8.1056069999999991</v>
      </c>
      <c r="AG63">
        <v>42.861060999999999</v>
      </c>
      <c r="AH63">
        <v>0</v>
      </c>
      <c r="AI63">
        <v>0</v>
      </c>
      <c r="AJ63">
        <v>0</v>
      </c>
      <c r="AK63">
        <v>52.328688999999997</v>
      </c>
      <c r="AL63">
        <v>12.286058000000001</v>
      </c>
      <c r="AM63">
        <v>15.715066</v>
      </c>
      <c r="AN63">
        <v>0.71553699999999998</v>
      </c>
      <c r="AO63">
        <v>0</v>
      </c>
      <c r="AP63">
        <v>1.723816</v>
      </c>
      <c r="AQ63">
        <v>0</v>
      </c>
      <c r="AR63">
        <v>14.856306999999999</v>
      </c>
      <c r="AS63">
        <v>20.688099999999999</v>
      </c>
      <c r="AT63">
        <v>14.414923999999999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81.009611000000007</v>
      </c>
      <c r="BA63">
        <f t="shared" si="1"/>
        <v>1735.9092149999997</v>
      </c>
      <c r="BD63">
        <v>5.13</v>
      </c>
      <c r="BE63">
        <v>1.85</v>
      </c>
      <c r="BF63">
        <v>2.16</v>
      </c>
      <c r="BG63">
        <v>1.72</v>
      </c>
      <c r="BH63">
        <v>9.07</v>
      </c>
      <c r="BI63">
        <v>1.36</v>
      </c>
      <c r="BJ63">
        <v>1</v>
      </c>
      <c r="BK63">
        <v>1.86</v>
      </c>
      <c r="BL63">
        <v>0.84</v>
      </c>
      <c r="BM63">
        <v>0.15</v>
      </c>
      <c r="BN63">
        <v>2.25</v>
      </c>
      <c r="BO63">
        <v>3.62</v>
      </c>
      <c r="BP63">
        <v>0.25</v>
      </c>
      <c r="BQ63">
        <v>1.56</v>
      </c>
      <c r="BR63">
        <v>2.11</v>
      </c>
      <c r="BS63">
        <v>1.58</v>
      </c>
      <c r="BT63">
        <v>2.588079</v>
      </c>
      <c r="BU63">
        <v>1.28996</v>
      </c>
      <c r="BV63">
        <v>1.566074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1.797744</v>
      </c>
      <c r="CL63">
        <v>1.862625</v>
      </c>
      <c r="CM63">
        <v>3.3007420000000001</v>
      </c>
      <c r="CN63">
        <v>3.4054950000000002</v>
      </c>
      <c r="CO63">
        <v>4.1278730000000001</v>
      </c>
      <c r="CP63">
        <v>4.0932700000000004</v>
      </c>
      <c r="CQ63">
        <v>3.3298179999999999</v>
      </c>
      <c r="CR63">
        <v>0.81340599999999996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81.009611000000007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360.284423</v>
      </c>
      <c r="L64">
        <v>195.96186299999999</v>
      </c>
      <c r="M64">
        <v>89.314704000000006</v>
      </c>
      <c r="N64">
        <v>114.532988</v>
      </c>
      <c r="O64">
        <v>59.974375000000002</v>
      </c>
      <c r="P64">
        <v>117.88301</v>
      </c>
      <c r="Q64">
        <v>11.567307</v>
      </c>
      <c r="R64">
        <v>22.282357999999999</v>
      </c>
      <c r="S64">
        <v>14.412233000000001</v>
      </c>
      <c r="T64">
        <v>0.53827199999999997</v>
      </c>
      <c r="U64">
        <v>335.43477000000001</v>
      </c>
      <c r="V64">
        <v>5.3494619999999999</v>
      </c>
      <c r="W64">
        <v>22.858778000000001</v>
      </c>
      <c r="X64">
        <v>120.31946000000001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8.1056069999999991</v>
      </c>
      <c r="AG64">
        <v>42.861060999999999</v>
      </c>
      <c r="AH64">
        <v>0</v>
      </c>
      <c r="AI64">
        <v>0</v>
      </c>
      <c r="AJ64">
        <v>0</v>
      </c>
      <c r="AK64">
        <v>52.328688999999997</v>
      </c>
      <c r="AL64">
        <v>12.286058000000001</v>
      </c>
      <c r="AM64">
        <v>15.715066</v>
      </c>
      <c r="AN64">
        <v>0.71553699999999998</v>
      </c>
      <c r="AO64">
        <v>0</v>
      </c>
      <c r="AP64">
        <v>1.723816</v>
      </c>
      <c r="AQ64">
        <v>0</v>
      </c>
      <c r="AR64">
        <v>14.856306999999999</v>
      </c>
      <c r="AS64">
        <v>20.688099999999999</v>
      </c>
      <c r="AT64">
        <v>14.414923999999999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81.169611000000003</v>
      </c>
      <c r="BA64">
        <f t="shared" si="1"/>
        <v>1735.5787789999999</v>
      </c>
      <c r="BD64">
        <v>5.13</v>
      </c>
      <c r="BE64">
        <v>1.85</v>
      </c>
      <c r="BF64">
        <v>2.16</v>
      </c>
      <c r="BG64">
        <v>1.72</v>
      </c>
      <c r="BH64">
        <v>9.07</v>
      </c>
      <c r="BI64">
        <v>1.36</v>
      </c>
      <c r="BJ64">
        <v>1</v>
      </c>
      <c r="BK64">
        <v>1.86</v>
      </c>
      <c r="BL64">
        <v>1</v>
      </c>
      <c r="BM64">
        <v>0.15</v>
      </c>
      <c r="BN64">
        <v>2.25</v>
      </c>
      <c r="BO64">
        <v>3.62</v>
      </c>
      <c r="BP64">
        <v>0.25</v>
      </c>
      <c r="BQ64">
        <v>1.56</v>
      </c>
      <c r="BR64">
        <v>2.11</v>
      </c>
      <c r="BS64">
        <v>1.58</v>
      </c>
      <c r="BT64">
        <v>2.588079</v>
      </c>
      <c r="BU64">
        <v>1.28996</v>
      </c>
      <c r="BV64">
        <v>1.566074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1.797744</v>
      </c>
      <c r="CL64">
        <v>1.862625</v>
      </c>
      <c r="CM64">
        <v>3.3007420000000001</v>
      </c>
      <c r="CN64">
        <v>3.4054950000000002</v>
      </c>
      <c r="CO64">
        <v>4.1278730000000001</v>
      </c>
      <c r="CP64">
        <v>4.0932700000000004</v>
      </c>
      <c r="CQ64">
        <v>3.3298179999999999</v>
      </c>
      <c r="CR64">
        <v>0.81340599999999996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81.169611000000003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360.29241200000001</v>
      </c>
      <c r="L65">
        <v>195.96186299999999</v>
      </c>
      <c r="M65">
        <v>89.314704000000006</v>
      </c>
      <c r="N65">
        <v>114.532988</v>
      </c>
      <c r="O65">
        <v>59.974375000000002</v>
      </c>
      <c r="P65">
        <v>117.88301</v>
      </c>
      <c r="Q65">
        <v>11.567307</v>
      </c>
      <c r="R65">
        <v>34.728636999999999</v>
      </c>
      <c r="S65">
        <v>14.412233000000001</v>
      </c>
      <c r="T65">
        <v>0.53827199999999997</v>
      </c>
      <c r="U65">
        <v>335.43477000000001</v>
      </c>
      <c r="V65">
        <v>9.7782879999999999</v>
      </c>
      <c r="W65">
        <v>43.466906000000002</v>
      </c>
      <c r="X65">
        <v>129.66584900000001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8.1056069999999991</v>
      </c>
      <c r="AG65">
        <v>42.861060999999999</v>
      </c>
      <c r="AH65">
        <v>0</v>
      </c>
      <c r="AI65">
        <v>0</v>
      </c>
      <c r="AJ65">
        <v>0</v>
      </c>
      <c r="AK65">
        <v>52.328688999999997</v>
      </c>
      <c r="AL65">
        <v>12.286058000000001</v>
      </c>
      <c r="AM65">
        <v>15.715066</v>
      </c>
      <c r="AN65">
        <v>0.71553699999999998</v>
      </c>
      <c r="AO65">
        <v>0</v>
      </c>
      <c r="AP65">
        <v>1.723816</v>
      </c>
      <c r="AQ65">
        <v>0</v>
      </c>
      <c r="AR65">
        <v>15.917472</v>
      </c>
      <c r="AS65">
        <v>20.688099999999999</v>
      </c>
      <c r="AT65">
        <v>14.414923999999999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81.189610999999999</v>
      </c>
      <c r="BA65">
        <f t="shared" si="1"/>
        <v>1783.4975550000001</v>
      </c>
      <c r="BD65">
        <v>5.13</v>
      </c>
      <c r="BE65">
        <v>1.85</v>
      </c>
      <c r="BF65">
        <v>2.16</v>
      </c>
      <c r="BG65">
        <v>1.72</v>
      </c>
      <c r="BH65">
        <v>9.07</v>
      </c>
      <c r="BI65">
        <v>1.36</v>
      </c>
      <c r="BJ65">
        <v>1</v>
      </c>
      <c r="BK65">
        <v>1.86</v>
      </c>
      <c r="BL65">
        <v>1.02</v>
      </c>
      <c r="BM65">
        <v>0.15</v>
      </c>
      <c r="BN65">
        <v>2.25</v>
      </c>
      <c r="BO65">
        <v>3.62</v>
      </c>
      <c r="BP65">
        <v>0.25</v>
      </c>
      <c r="BQ65">
        <v>1.56</v>
      </c>
      <c r="BR65">
        <v>2.11</v>
      </c>
      <c r="BS65">
        <v>1.58</v>
      </c>
      <c r="BT65">
        <v>2.588079</v>
      </c>
      <c r="BU65">
        <v>1.28996</v>
      </c>
      <c r="BV65">
        <v>1.566074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1.797744</v>
      </c>
      <c r="CL65">
        <v>1.862625</v>
      </c>
      <c r="CM65">
        <v>3.3007420000000001</v>
      </c>
      <c r="CN65">
        <v>3.4054950000000002</v>
      </c>
      <c r="CO65">
        <v>4.1278730000000001</v>
      </c>
      <c r="CP65">
        <v>4.0932700000000004</v>
      </c>
      <c r="CQ65">
        <v>3.3298179999999999</v>
      </c>
      <c r="CR65">
        <v>0.81340599999999996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81.189610999999999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362.93074799999999</v>
      </c>
      <c r="L66">
        <v>195.96186299999999</v>
      </c>
      <c r="M66">
        <v>89.314704000000006</v>
      </c>
      <c r="N66">
        <v>114.532988</v>
      </c>
      <c r="O66">
        <v>59.974375000000002</v>
      </c>
      <c r="P66">
        <v>117.88301</v>
      </c>
      <c r="Q66">
        <v>17.384647999999999</v>
      </c>
      <c r="R66">
        <v>34.728636999999999</v>
      </c>
      <c r="S66">
        <v>21.559716000000002</v>
      </c>
      <c r="T66">
        <v>0.53827199999999997</v>
      </c>
      <c r="U66">
        <v>335.43477000000001</v>
      </c>
      <c r="V66">
        <v>17.436264000000001</v>
      </c>
      <c r="W66">
        <v>43.466906000000002</v>
      </c>
      <c r="X66">
        <v>131.68382299999999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5.1097390000000003</v>
      </c>
      <c r="AF66">
        <v>8.1056069999999991</v>
      </c>
      <c r="AG66">
        <v>42.861060999999999</v>
      </c>
      <c r="AH66">
        <v>0</v>
      </c>
      <c r="AI66">
        <v>0</v>
      </c>
      <c r="AJ66">
        <v>0</v>
      </c>
      <c r="AK66">
        <v>52.328688999999997</v>
      </c>
      <c r="AL66">
        <v>12.286058000000001</v>
      </c>
      <c r="AM66">
        <v>15.715066</v>
      </c>
      <c r="AN66">
        <v>0.71553699999999998</v>
      </c>
      <c r="AO66">
        <v>0</v>
      </c>
      <c r="AP66">
        <v>1.723816</v>
      </c>
      <c r="AQ66">
        <v>5.5192100000000002</v>
      </c>
      <c r="AR66">
        <v>15.917472</v>
      </c>
      <c r="AS66">
        <v>20.688099999999999</v>
      </c>
      <c r="AT66">
        <v>14.414923999999999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81.249611000000002</v>
      </c>
      <c r="BA66">
        <f t="shared" si="1"/>
        <v>1819.465614</v>
      </c>
      <c r="BD66">
        <v>5.13</v>
      </c>
      <c r="BE66">
        <v>1.85</v>
      </c>
      <c r="BF66">
        <v>2.16</v>
      </c>
      <c r="BG66">
        <v>1.72</v>
      </c>
      <c r="BH66">
        <v>9.07</v>
      </c>
      <c r="BI66">
        <v>1.36</v>
      </c>
      <c r="BJ66">
        <v>1</v>
      </c>
      <c r="BK66">
        <v>1.86</v>
      </c>
      <c r="BL66">
        <v>1.08</v>
      </c>
      <c r="BM66">
        <v>0.15</v>
      </c>
      <c r="BN66">
        <v>2.25</v>
      </c>
      <c r="BO66">
        <v>3.62</v>
      </c>
      <c r="BP66">
        <v>0.25</v>
      </c>
      <c r="BQ66">
        <v>1.56</v>
      </c>
      <c r="BR66">
        <v>2.11</v>
      </c>
      <c r="BS66">
        <v>1.58</v>
      </c>
      <c r="BT66">
        <v>2.588079</v>
      </c>
      <c r="BU66">
        <v>1.28996</v>
      </c>
      <c r="BV66">
        <v>1.566074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1.797744</v>
      </c>
      <c r="CL66">
        <v>1.862625</v>
      </c>
      <c r="CM66">
        <v>3.3007420000000001</v>
      </c>
      <c r="CN66">
        <v>3.4054950000000002</v>
      </c>
      <c r="CO66">
        <v>4.1278730000000001</v>
      </c>
      <c r="CP66">
        <v>4.0932700000000004</v>
      </c>
      <c r="CQ66">
        <v>3.3298179999999999</v>
      </c>
      <c r="CR66">
        <v>0.81340599999999996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81.249611000000002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382.89844199999999</v>
      </c>
      <c r="L67">
        <v>195.96186299999999</v>
      </c>
      <c r="M67">
        <v>89.314704000000006</v>
      </c>
      <c r="N67">
        <v>114.532988</v>
      </c>
      <c r="O67">
        <v>59.974375000000002</v>
      </c>
      <c r="P67">
        <v>117.88301</v>
      </c>
      <c r="Q67">
        <v>17.384647999999999</v>
      </c>
      <c r="R67">
        <v>34.728636999999999</v>
      </c>
      <c r="S67">
        <v>21.559716000000002</v>
      </c>
      <c r="T67">
        <v>0.53827199999999997</v>
      </c>
      <c r="U67">
        <v>335.43477000000001</v>
      </c>
      <c r="V67">
        <v>17.436264000000001</v>
      </c>
      <c r="W67">
        <v>43.466906000000002</v>
      </c>
      <c r="X67">
        <v>136.72531699999999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16.351165000000002</v>
      </c>
      <c r="AF67">
        <v>16.211214999999999</v>
      </c>
      <c r="AG67">
        <v>42.861060999999999</v>
      </c>
      <c r="AH67">
        <v>2.8172769999999998</v>
      </c>
      <c r="AI67">
        <v>0</v>
      </c>
      <c r="AJ67">
        <v>0</v>
      </c>
      <c r="AK67">
        <v>52.328688999999997</v>
      </c>
      <c r="AL67">
        <v>12.286058000000001</v>
      </c>
      <c r="AM67">
        <v>15.715066</v>
      </c>
      <c r="AN67">
        <v>0.71553699999999998</v>
      </c>
      <c r="AO67">
        <v>0</v>
      </c>
      <c r="AP67">
        <v>0.86190800000000001</v>
      </c>
      <c r="AQ67">
        <v>15.669482</v>
      </c>
      <c r="AR67">
        <v>15.917472</v>
      </c>
      <c r="AS67">
        <v>20.688099999999999</v>
      </c>
      <c r="AT67">
        <v>14.414923999999999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79.981142000000006</v>
      </c>
      <c r="BA67">
        <f t="shared" si="1"/>
        <v>1874.6590080000005</v>
      </c>
      <c r="BD67">
        <v>5.13</v>
      </c>
      <c r="BE67">
        <v>1.85</v>
      </c>
      <c r="BF67">
        <v>2.16</v>
      </c>
      <c r="BG67">
        <v>1.72</v>
      </c>
      <c r="BH67">
        <v>7.83</v>
      </c>
      <c r="BI67">
        <v>1.36</v>
      </c>
      <c r="BJ67">
        <v>1</v>
      </c>
      <c r="BK67">
        <v>1.86</v>
      </c>
      <c r="BL67">
        <v>1.03</v>
      </c>
      <c r="BM67">
        <v>0.15</v>
      </c>
      <c r="BN67">
        <v>2.25</v>
      </c>
      <c r="BO67">
        <v>3.62</v>
      </c>
      <c r="BP67">
        <v>0.25</v>
      </c>
      <c r="BQ67">
        <v>1.56</v>
      </c>
      <c r="BR67">
        <v>2.11</v>
      </c>
      <c r="BS67">
        <v>1.58</v>
      </c>
      <c r="BT67">
        <v>2.588079</v>
      </c>
      <c r="BU67">
        <v>1.28996</v>
      </c>
      <c r="BV67">
        <v>1.566074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1.797744</v>
      </c>
      <c r="CL67">
        <v>1.862625</v>
      </c>
      <c r="CM67">
        <v>3.3007420000000001</v>
      </c>
      <c r="CN67">
        <v>3.4054950000000002</v>
      </c>
      <c r="CO67">
        <v>4.1278730000000001</v>
      </c>
      <c r="CP67">
        <v>4.0932700000000004</v>
      </c>
      <c r="CQ67">
        <v>3.3298179999999999</v>
      </c>
      <c r="CR67">
        <v>0.81340599999999996</v>
      </c>
      <c r="CS67">
        <v>2.6853910000000001</v>
      </c>
      <c r="CT67">
        <v>0</v>
      </c>
      <c r="CU67">
        <v>0</v>
      </c>
      <c r="CV67">
        <v>2.1531000000000002E-2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79.981142000000006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404.04484200000002</v>
      </c>
      <c r="L68">
        <v>195.96186299999999</v>
      </c>
      <c r="M68">
        <v>89.314704000000006</v>
      </c>
      <c r="N68">
        <v>114.532988</v>
      </c>
      <c r="O68">
        <v>59.974375000000002</v>
      </c>
      <c r="P68">
        <v>117.88301</v>
      </c>
      <c r="Q68">
        <v>17.384647999999999</v>
      </c>
      <c r="R68">
        <v>34.728636999999999</v>
      </c>
      <c r="S68">
        <v>21.559716000000002</v>
      </c>
      <c r="T68">
        <v>0.53827199999999997</v>
      </c>
      <c r="U68">
        <v>335.43477000000001</v>
      </c>
      <c r="V68">
        <v>17.436264000000001</v>
      </c>
      <c r="W68">
        <v>43.466906000000002</v>
      </c>
      <c r="X68">
        <v>141.76681099999999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32.702331000000001</v>
      </c>
      <c r="AF68">
        <v>16.211214999999999</v>
      </c>
      <c r="AG68">
        <v>42.861060999999999</v>
      </c>
      <c r="AH68">
        <v>19.720939999999999</v>
      </c>
      <c r="AI68">
        <v>0</v>
      </c>
      <c r="AJ68">
        <v>0</v>
      </c>
      <c r="AK68">
        <v>52.328688999999997</v>
      </c>
      <c r="AL68">
        <v>12.286058000000001</v>
      </c>
      <c r="AM68">
        <v>15.715066</v>
      </c>
      <c r="AN68">
        <v>0.71553699999999998</v>
      </c>
      <c r="AO68">
        <v>0</v>
      </c>
      <c r="AP68">
        <v>0.86190800000000001</v>
      </c>
      <c r="AQ68">
        <v>31.338965000000002</v>
      </c>
      <c r="AR68">
        <v>15.917472</v>
      </c>
      <c r="AS68">
        <v>20.688099999999999</v>
      </c>
      <c r="AT68">
        <v>14.414923999999999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80.118401000000006</v>
      </c>
      <c r="BA68">
        <f t="shared" ref="BA68:BA99" si="4">SUM(B68:AZ68)</f>
        <v>1949.908473</v>
      </c>
      <c r="BD68">
        <v>5.13</v>
      </c>
      <c r="BE68">
        <v>1.85</v>
      </c>
      <c r="BF68">
        <v>2.16</v>
      </c>
      <c r="BG68">
        <v>1.72</v>
      </c>
      <c r="BH68">
        <v>7.83</v>
      </c>
      <c r="BI68">
        <v>1.36</v>
      </c>
      <c r="BJ68">
        <v>1</v>
      </c>
      <c r="BK68">
        <v>1.86</v>
      </c>
      <c r="BL68">
        <v>1.03</v>
      </c>
      <c r="BM68">
        <v>0.15</v>
      </c>
      <c r="BN68">
        <v>2.25</v>
      </c>
      <c r="BO68">
        <v>3.62</v>
      </c>
      <c r="BP68">
        <v>0.25</v>
      </c>
      <c r="BQ68">
        <v>1.56</v>
      </c>
      <c r="BR68">
        <v>2.11</v>
      </c>
      <c r="BS68">
        <v>1.58</v>
      </c>
      <c r="BT68">
        <v>2.588079</v>
      </c>
      <c r="BU68">
        <v>1.28996</v>
      </c>
      <c r="BV68">
        <v>1.566074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1.797744</v>
      </c>
      <c r="CL68">
        <v>1.862625</v>
      </c>
      <c r="CM68">
        <v>3.3007420000000001</v>
      </c>
      <c r="CN68">
        <v>3.4054950000000002</v>
      </c>
      <c r="CO68">
        <v>4.1278730000000001</v>
      </c>
      <c r="CP68">
        <v>4.0932700000000004</v>
      </c>
      <c r="CQ68">
        <v>3.3298179999999999</v>
      </c>
      <c r="CR68">
        <v>0.81340599999999996</v>
      </c>
      <c r="CS68">
        <v>2.6853910000000001</v>
      </c>
      <c r="CT68">
        <v>0</v>
      </c>
      <c r="CU68">
        <v>0</v>
      </c>
      <c r="CV68">
        <v>0.15878999999999999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80.118401000000006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441.53164199999998</v>
      </c>
      <c r="L69">
        <v>195.96186299999999</v>
      </c>
      <c r="M69">
        <v>89.314704000000006</v>
      </c>
      <c r="N69">
        <v>114.532988</v>
      </c>
      <c r="O69">
        <v>59.974375000000002</v>
      </c>
      <c r="P69">
        <v>117.88301</v>
      </c>
      <c r="Q69">
        <v>17.384647999999999</v>
      </c>
      <c r="R69">
        <v>34.728636999999999</v>
      </c>
      <c r="S69">
        <v>21.559716000000002</v>
      </c>
      <c r="T69">
        <v>0.53827199999999997</v>
      </c>
      <c r="U69">
        <v>335.43477000000001</v>
      </c>
      <c r="V69">
        <v>17.436264000000001</v>
      </c>
      <c r="W69">
        <v>43.758629999999997</v>
      </c>
      <c r="X69">
        <v>129.768056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32.702331000000001</v>
      </c>
      <c r="AF69">
        <v>16.211214999999999</v>
      </c>
      <c r="AG69">
        <v>42.861060999999999</v>
      </c>
      <c r="AH69">
        <v>46.391165000000001</v>
      </c>
      <c r="AI69">
        <v>0</v>
      </c>
      <c r="AJ69">
        <v>0</v>
      </c>
      <c r="AK69">
        <v>52.328688999999997</v>
      </c>
      <c r="AL69">
        <v>12.286058000000001</v>
      </c>
      <c r="AM69">
        <v>15.715066</v>
      </c>
      <c r="AN69">
        <v>0.71553699999999998</v>
      </c>
      <c r="AO69">
        <v>0</v>
      </c>
      <c r="AP69">
        <v>0.86190800000000001</v>
      </c>
      <c r="AQ69">
        <v>31.338965000000002</v>
      </c>
      <c r="AR69">
        <v>15.917472</v>
      </c>
      <c r="AS69">
        <v>20.688099999999999</v>
      </c>
      <c r="AT69">
        <v>14.414923999999999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80.27101900000001</v>
      </c>
      <c r="BA69">
        <f t="shared" si="4"/>
        <v>2002.5110849999999</v>
      </c>
      <c r="BD69">
        <v>5.13</v>
      </c>
      <c r="BE69">
        <v>1.85</v>
      </c>
      <c r="BF69">
        <v>2.16</v>
      </c>
      <c r="BG69">
        <v>1.72</v>
      </c>
      <c r="BH69">
        <v>7.83</v>
      </c>
      <c r="BI69">
        <v>1.3</v>
      </c>
      <c r="BJ69">
        <v>1</v>
      </c>
      <c r="BK69">
        <v>1.86</v>
      </c>
      <c r="BL69">
        <v>1.03</v>
      </c>
      <c r="BM69">
        <v>0.15</v>
      </c>
      <c r="BN69">
        <v>2.25</v>
      </c>
      <c r="BO69">
        <v>3.62</v>
      </c>
      <c r="BP69">
        <v>0.25</v>
      </c>
      <c r="BQ69">
        <v>1.56</v>
      </c>
      <c r="BR69">
        <v>2.11</v>
      </c>
      <c r="BS69">
        <v>1.58</v>
      </c>
      <c r="BT69">
        <v>2.588079</v>
      </c>
      <c r="BU69">
        <v>1.28996</v>
      </c>
      <c r="BV69">
        <v>1.566074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1.797744</v>
      </c>
      <c r="CL69">
        <v>1.862625</v>
      </c>
      <c r="CM69">
        <v>3.3007420000000001</v>
      </c>
      <c r="CN69">
        <v>3.4054950000000002</v>
      </c>
      <c r="CO69">
        <v>4.1278730000000001</v>
      </c>
      <c r="CP69">
        <v>4.0932700000000004</v>
      </c>
      <c r="CQ69">
        <v>3.3298179999999999</v>
      </c>
      <c r="CR69">
        <v>0.81340599999999996</v>
      </c>
      <c r="CS69">
        <v>2.6853910000000001</v>
      </c>
      <c r="CT69">
        <v>0</v>
      </c>
      <c r="CU69">
        <v>0</v>
      </c>
      <c r="CV69">
        <v>0.37140800000000002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80.27101900000001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494.39764200000002</v>
      </c>
      <c r="L70">
        <v>195.96186299999999</v>
      </c>
      <c r="M70">
        <v>89.314704000000006</v>
      </c>
      <c r="N70">
        <v>114.532988</v>
      </c>
      <c r="O70">
        <v>59.974375000000002</v>
      </c>
      <c r="P70">
        <v>117.88301</v>
      </c>
      <c r="Q70">
        <v>17.384647999999999</v>
      </c>
      <c r="R70">
        <v>34.728636999999999</v>
      </c>
      <c r="S70">
        <v>21.559716000000002</v>
      </c>
      <c r="T70">
        <v>0.53827199999999997</v>
      </c>
      <c r="U70">
        <v>335.43477000000001</v>
      </c>
      <c r="V70">
        <v>17.436264000000001</v>
      </c>
      <c r="W70">
        <v>43.758629999999997</v>
      </c>
      <c r="X70">
        <v>129.768056</v>
      </c>
      <c r="Y70">
        <v>0</v>
      </c>
      <c r="Z70">
        <v>1.05732</v>
      </c>
      <c r="AA70">
        <v>0</v>
      </c>
      <c r="AB70">
        <v>0</v>
      </c>
      <c r="AC70">
        <v>1.521849</v>
      </c>
      <c r="AD70">
        <v>0</v>
      </c>
      <c r="AE70">
        <v>32.702331000000001</v>
      </c>
      <c r="AF70">
        <v>16.211214999999999</v>
      </c>
      <c r="AG70">
        <v>42.861060999999999</v>
      </c>
      <c r="AH70">
        <v>69.586747000000003</v>
      </c>
      <c r="AI70">
        <v>0</v>
      </c>
      <c r="AJ70">
        <v>0</v>
      </c>
      <c r="AK70">
        <v>52.328688999999997</v>
      </c>
      <c r="AL70">
        <v>12.286058000000001</v>
      </c>
      <c r="AM70">
        <v>15.715066</v>
      </c>
      <c r="AN70">
        <v>0.71553699999999998</v>
      </c>
      <c r="AO70">
        <v>0</v>
      </c>
      <c r="AP70">
        <v>0.86190800000000001</v>
      </c>
      <c r="AQ70">
        <v>47.008446999999997</v>
      </c>
      <c r="AR70">
        <v>15.917472</v>
      </c>
      <c r="AS70">
        <v>20.688099999999999</v>
      </c>
      <c r="AT70">
        <v>14.414923999999999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80.506723000000008</v>
      </c>
      <c r="BA70">
        <f t="shared" si="4"/>
        <v>2097.057022</v>
      </c>
      <c r="BD70">
        <v>5.13</v>
      </c>
      <c r="BE70">
        <v>1.85</v>
      </c>
      <c r="BF70">
        <v>2.16</v>
      </c>
      <c r="BG70">
        <v>1.72</v>
      </c>
      <c r="BH70">
        <v>7.83</v>
      </c>
      <c r="BI70">
        <v>1.3</v>
      </c>
      <c r="BJ70">
        <v>1</v>
      </c>
      <c r="BK70">
        <v>1.86</v>
      </c>
      <c r="BL70">
        <v>1.08</v>
      </c>
      <c r="BM70">
        <v>0.15</v>
      </c>
      <c r="BN70">
        <v>2.25</v>
      </c>
      <c r="BO70">
        <v>3.62</v>
      </c>
      <c r="BP70">
        <v>0.25</v>
      </c>
      <c r="BQ70">
        <v>1.56</v>
      </c>
      <c r="BR70">
        <v>2.11</v>
      </c>
      <c r="BS70">
        <v>1.58</v>
      </c>
      <c r="BT70">
        <v>2.588079</v>
      </c>
      <c r="BU70">
        <v>1.28996</v>
      </c>
      <c r="BV70">
        <v>1.566074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1.797744</v>
      </c>
      <c r="CL70">
        <v>1.862625</v>
      </c>
      <c r="CM70">
        <v>3.3007420000000001</v>
      </c>
      <c r="CN70">
        <v>3.4054950000000002</v>
      </c>
      <c r="CO70">
        <v>4.1278730000000001</v>
      </c>
      <c r="CP70">
        <v>4.0932700000000004</v>
      </c>
      <c r="CQ70">
        <v>3.3298179999999999</v>
      </c>
      <c r="CR70">
        <v>0.81340599999999996</v>
      </c>
      <c r="CS70">
        <v>2.6853910000000001</v>
      </c>
      <c r="CT70">
        <v>0</v>
      </c>
      <c r="CU70">
        <v>0</v>
      </c>
      <c r="CV70">
        <v>0.55711200000000005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80.506723000000008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574.37207699999999</v>
      </c>
      <c r="L71">
        <v>198.986086</v>
      </c>
      <c r="M71">
        <v>89.314704000000006</v>
      </c>
      <c r="N71">
        <v>114.532988</v>
      </c>
      <c r="O71">
        <v>59.974375000000002</v>
      </c>
      <c r="P71">
        <v>117.88301</v>
      </c>
      <c r="Q71">
        <v>17.384647999999999</v>
      </c>
      <c r="R71">
        <v>34.728636999999999</v>
      </c>
      <c r="S71">
        <v>21.559716000000002</v>
      </c>
      <c r="T71">
        <v>0.53827199999999997</v>
      </c>
      <c r="U71">
        <v>335.43477000000001</v>
      </c>
      <c r="V71">
        <v>17.436264000000001</v>
      </c>
      <c r="W71">
        <v>43.758629999999997</v>
      </c>
      <c r="X71">
        <v>129.768056</v>
      </c>
      <c r="Y71">
        <v>0</v>
      </c>
      <c r="Z71">
        <v>6.2995130000000001</v>
      </c>
      <c r="AA71">
        <v>3.6448700000000001</v>
      </c>
      <c r="AB71">
        <v>3.3353640000000002</v>
      </c>
      <c r="AC71">
        <v>9.6383749999999999</v>
      </c>
      <c r="AD71">
        <v>7.8837619999999999</v>
      </c>
      <c r="AE71">
        <v>32.702331000000001</v>
      </c>
      <c r="AF71">
        <v>16.211214999999999</v>
      </c>
      <c r="AG71">
        <v>42.861060999999999</v>
      </c>
      <c r="AH71">
        <v>69.586747000000003</v>
      </c>
      <c r="AI71">
        <v>0</v>
      </c>
      <c r="AJ71">
        <v>0</v>
      </c>
      <c r="AK71">
        <v>52.328688999999997</v>
      </c>
      <c r="AL71">
        <v>12.286058000000001</v>
      </c>
      <c r="AM71">
        <v>15.715066</v>
      </c>
      <c r="AN71">
        <v>0.71553699999999998</v>
      </c>
      <c r="AO71">
        <v>0</v>
      </c>
      <c r="AP71">
        <v>0.86190800000000001</v>
      </c>
      <c r="AQ71">
        <v>47.008446999999997</v>
      </c>
      <c r="AR71">
        <v>36.079602999999999</v>
      </c>
      <c r="AS71">
        <v>15.516075000000001</v>
      </c>
      <c r="AT71">
        <v>14.414923999999999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80.711077000000003</v>
      </c>
      <c r="BA71">
        <f t="shared" si="4"/>
        <v>2223.472855</v>
      </c>
      <c r="BD71">
        <v>5.13</v>
      </c>
      <c r="BE71">
        <v>1.85</v>
      </c>
      <c r="BF71">
        <v>2.16</v>
      </c>
      <c r="BG71">
        <v>1.72</v>
      </c>
      <c r="BH71">
        <v>7.83</v>
      </c>
      <c r="BI71">
        <v>1.3</v>
      </c>
      <c r="BJ71">
        <v>1</v>
      </c>
      <c r="BK71">
        <v>1.86</v>
      </c>
      <c r="BL71">
        <v>1.0900000000000001</v>
      </c>
      <c r="BM71">
        <v>0.15</v>
      </c>
      <c r="BN71">
        <v>2.25</v>
      </c>
      <c r="BO71">
        <v>3.62</v>
      </c>
      <c r="BP71">
        <v>0.25</v>
      </c>
      <c r="BQ71">
        <v>1.56</v>
      </c>
      <c r="BR71">
        <v>2.11</v>
      </c>
      <c r="BS71">
        <v>1.58</v>
      </c>
      <c r="BT71">
        <v>2.588079</v>
      </c>
      <c r="BU71">
        <v>1.28996</v>
      </c>
      <c r="BV71">
        <v>1.566074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1.797744</v>
      </c>
      <c r="CL71">
        <v>1.862625</v>
      </c>
      <c r="CM71">
        <v>3.3007420000000001</v>
      </c>
      <c r="CN71">
        <v>3.4054950000000002</v>
      </c>
      <c r="CO71">
        <v>4.1278730000000001</v>
      </c>
      <c r="CP71">
        <v>4.0932700000000004</v>
      </c>
      <c r="CQ71">
        <v>3.3298179999999999</v>
      </c>
      <c r="CR71">
        <v>0.81340599999999996</v>
      </c>
      <c r="CS71">
        <v>2.6853910000000001</v>
      </c>
      <c r="CT71">
        <v>5.3058000000000001E-2</v>
      </c>
      <c r="CU71">
        <v>0.141296</v>
      </c>
      <c r="CV71">
        <v>0.55711200000000005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80.711077000000003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658.63942299999997</v>
      </c>
      <c r="L72">
        <v>198.986086</v>
      </c>
      <c r="M72">
        <v>89.314704000000006</v>
      </c>
      <c r="N72">
        <v>114.532988</v>
      </c>
      <c r="O72">
        <v>59.974375000000002</v>
      </c>
      <c r="P72">
        <v>117.88301</v>
      </c>
      <c r="Q72">
        <v>20.725971000000001</v>
      </c>
      <c r="R72">
        <v>40.112414000000001</v>
      </c>
      <c r="S72">
        <v>25.031955</v>
      </c>
      <c r="T72">
        <v>0.53827199999999997</v>
      </c>
      <c r="U72">
        <v>335.43477000000001</v>
      </c>
      <c r="V72">
        <v>17.436264000000001</v>
      </c>
      <c r="W72">
        <v>43.758629999999997</v>
      </c>
      <c r="X72">
        <v>129.768056</v>
      </c>
      <c r="Y72">
        <v>0</v>
      </c>
      <c r="Z72">
        <v>7.4012399999999996</v>
      </c>
      <c r="AA72">
        <v>13.504244999999999</v>
      </c>
      <c r="AB72">
        <v>12.00731</v>
      </c>
      <c r="AC72">
        <v>9.6383749999999999</v>
      </c>
      <c r="AD72">
        <v>18.132653999999999</v>
      </c>
      <c r="AE72">
        <v>32.702331000000001</v>
      </c>
      <c r="AF72">
        <v>16.211214999999999</v>
      </c>
      <c r="AG72">
        <v>42.861060999999999</v>
      </c>
      <c r="AH72">
        <v>92.782329000000004</v>
      </c>
      <c r="AI72">
        <v>3.8034680000000001</v>
      </c>
      <c r="AJ72">
        <v>0</v>
      </c>
      <c r="AK72">
        <v>52.328688999999997</v>
      </c>
      <c r="AL72">
        <v>12.286058000000001</v>
      </c>
      <c r="AM72">
        <v>15.715066</v>
      </c>
      <c r="AN72">
        <v>0.71553699999999998</v>
      </c>
      <c r="AO72">
        <v>0</v>
      </c>
      <c r="AP72">
        <v>0.86190800000000001</v>
      </c>
      <c r="AQ72">
        <v>62.170416000000003</v>
      </c>
      <c r="AR72">
        <v>36.079602999999999</v>
      </c>
      <c r="AS72">
        <v>15.516075000000001</v>
      </c>
      <c r="AT72">
        <v>14.414923999999999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81.982291000000004</v>
      </c>
      <c r="BA72">
        <f t="shared" si="4"/>
        <v>2393.2517130000006</v>
      </c>
      <c r="BD72">
        <v>5.13</v>
      </c>
      <c r="BE72">
        <v>1.85</v>
      </c>
      <c r="BF72">
        <v>2.16</v>
      </c>
      <c r="BG72">
        <v>1.72</v>
      </c>
      <c r="BH72">
        <v>7.83</v>
      </c>
      <c r="BI72">
        <v>1.3</v>
      </c>
      <c r="BJ72">
        <v>1</v>
      </c>
      <c r="BK72">
        <v>1.86</v>
      </c>
      <c r="BL72">
        <v>1.0900000000000001</v>
      </c>
      <c r="BM72">
        <v>0.15</v>
      </c>
      <c r="BN72">
        <v>2.25</v>
      </c>
      <c r="BO72">
        <v>3.62</v>
      </c>
      <c r="BP72">
        <v>0.25</v>
      </c>
      <c r="BQ72">
        <v>1.56</v>
      </c>
      <c r="BR72">
        <v>2.11</v>
      </c>
      <c r="BS72">
        <v>1.58</v>
      </c>
      <c r="BT72">
        <v>2.588079</v>
      </c>
      <c r="BU72">
        <v>1.28996</v>
      </c>
      <c r="BV72">
        <v>1.566074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1.797744</v>
      </c>
      <c r="CL72">
        <v>1.862625</v>
      </c>
      <c r="CM72">
        <v>3.3007420000000001</v>
      </c>
      <c r="CN72">
        <v>3.4054950000000002</v>
      </c>
      <c r="CO72">
        <v>4.1278730000000001</v>
      </c>
      <c r="CP72">
        <v>4.0932700000000004</v>
      </c>
      <c r="CQ72">
        <v>3.3298179999999999</v>
      </c>
      <c r="CR72">
        <v>0.81340599999999996</v>
      </c>
      <c r="CS72">
        <v>2.6853910000000001</v>
      </c>
      <c r="CT72">
        <v>0.48053099999999999</v>
      </c>
      <c r="CU72">
        <v>0.79933399999999999</v>
      </c>
      <c r="CV72">
        <v>0.742815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81.982291000000004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658.63942299999997</v>
      </c>
      <c r="L73">
        <v>210.310464</v>
      </c>
      <c r="M73">
        <v>89.314704000000006</v>
      </c>
      <c r="N73">
        <v>114.532988</v>
      </c>
      <c r="O73">
        <v>59.974375000000002</v>
      </c>
      <c r="P73">
        <v>117.88301</v>
      </c>
      <c r="Q73">
        <v>20.725971000000001</v>
      </c>
      <c r="R73">
        <v>40.112414000000001</v>
      </c>
      <c r="S73">
        <v>25.031955</v>
      </c>
      <c r="T73">
        <v>0.53827199999999997</v>
      </c>
      <c r="U73">
        <v>335.43477000000001</v>
      </c>
      <c r="V73">
        <v>17.436264000000001</v>
      </c>
      <c r="W73">
        <v>43.466906000000002</v>
      </c>
      <c r="X73">
        <v>129.768056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24.90277</v>
      </c>
      <c r="AG73">
        <v>42.861060999999999</v>
      </c>
      <c r="AH73">
        <v>92.782329000000004</v>
      </c>
      <c r="AI73">
        <v>16.481695999999999</v>
      </c>
      <c r="AJ73">
        <v>0</v>
      </c>
      <c r="AK73">
        <v>52.328688999999997</v>
      </c>
      <c r="AL73">
        <v>12.286058000000001</v>
      </c>
      <c r="AM73">
        <v>15.746878000000001</v>
      </c>
      <c r="AN73">
        <v>0.71553699999999998</v>
      </c>
      <c r="AO73">
        <v>0</v>
      </c>
      <c r="AP73">
        <v>0.86190800000000001</v>
      </c>
      <c r="AQ73">
        <v>62.170416000000003</v>
      </c>
      <c r="AR73">
        <v>15.917472</v>
      </c>
      <c r="AS73">
        <v>15.516075000000001</v>
      </c>
      <c r="AT73">
        <v>14.414923999999999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82.641214999999988</v>
      </c>
      <c r="BA73">
        <f t="shared" si="4"/>
        <v>2480.7832170000001</v>
      </c>
      <c r="BD73">
        <v>5.13</v>
      </c>
      <c r="BE73">
        <v>1.85</v>
      </c>
      <c r="BF73">
        <v>2.16</v>
      </c>
      <c r="BG73">
        <v>1.72</v>
      </c>
      <c r="BH73">
        <v>8.11</v>
      </c>
      <c r="BI73">
        <v>1.3</v>
      </c>
      <c r="BJ73">
        <v>1</v>
      </c>
      <c r="BK73">
        <v>1.86</v>
      </c>
      <c r="BL73">
        <v>1.0900000000000001</v>
      </c>
      <c r="BM73">
        <v>0.15</v>
      </c>
      <c r="BN73">
        <v>2.25</v>
      </c>
      <c r="BO73">
        <v>3.62</v>
      </c>
      <c r="BP73">
        <v>0.25</v>
      </c>
      <c r="BQ73">
        <v>1.56</v>
      </c>
      <c r="BR73">
        <v>2.11</v>
      </c>
      <c r="BS73">
        <v>1.58</v>
      </c>
      <c r="BT73">
        <v>2.588079</v>
      </c>
      <c r="BU73">
        <v>1.28996</v>
      </c>
      <c r="BV73">
        <v>1.545331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1.797744</v>
      </c>
      <c r="CL73">
        <v>1.862625</v>
      </c>
      <c r="CM73">
        <v>3.3007420000000001</v>
      </c>
      <c r="CN73">
        <v>3.4054950000000002</v>
      </c>
      <c r="CO73">
        <v>4.1278730000000001</v>
      </c>
      <c r="CP73">
        <v>4.0932700000000004</v>
      </c>
      <c r="CQ73">
        <v>3.3298179999999999</v>
      </c>
      <c r="CR73">
        <v>0.81340599999999996</v>
      </c>
      <c r="CS73">
        <v>2.6853910000000001</v>
      </c>
      <c r="CT73">
        <v>0.48053099999999999</v>
      </c>
      <c r="CU73">
        <v>1.199001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82.641214999999988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658.63942299999997</v>
      </c>
      <c r="L74">
        <v>210.310464</v>
      </c>
      <c r="M74">
        <v>89.314704000000006</v>
      </c>
      <c r="N74">
        <v>114.532988</v>
      </c>
      <c r="O74">
        <v>59.974375000000002</v>
      </c>
      <c r="P74">
        <v>117.88301</v>
      </c>
      <c r="Q74">
        <v>20.725971000000001</v>
      </c>
      <c r="R74">
        <v>40.112414000000001</v>
      </c>
      <c r="S74">
        <v>25.031955</v>
      </c>
      <c r="T74">
        <v>0.53827199999999997</v>
      </c>
      <c r="U74">
        <v>335.43477000000001</v>
      </c>
      <c r="V74">
        <v>17.436264000000001</v>
      </c>
      <c r="W74">
        <v>43.466906000000002</v>
      </c>
      <c r="X74">
        <v>129.768056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35.739722999999998</v>
      </c>
      <c r="AE74">
        <v>49.222118000000002</v>
      </c>
      <c r="AF74">
        <v>24.90277</v>
      </c>
      <c r="AG74">
        <v>42.861060999999999</v>
      </c>
      <c r="AH74">
        <v>92.782329000000004</v>
      </c>
      <c r="AI74">
        <v>16.481695999999999</v>
      </c>
      <c r="AJ74">
        <v>0</v>
      </c>
      <c r="AK74">
        <v>52.328688999999997</v>
      </c>
      <c r="AL74">
        <v>12.286058000000001</v>
      </c>
      <c r="AM74">
        <v>15.746878000000001</v>
      </c>
      <c r="AN74">
        <v>0.71553699999999998</v>
      </c>
      <c r="AO74">
        <v>0</v>
      </c>
      <c r="AP74">
        <v>0</v>
      </c>
      <c r="AQ74">
        <v>62.170416000000003</v>
      </c>
      <c r="AR74">
        <v>15.917472</v>
      </c>
      <c r="AS74">
        <v>15.516075000000001</v>
      </c>
      <c r="AT74">
        <v>14.414923999999999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83.011214999999993</v>
      </c>
      <c r="BA74">
        <f t="shared" si="4"/>
        <v>2488.8320520000002</v>
      </c>
      <c r="BD74">
        <v>5.13</v>
      </c>
      <c r="BE74">
        <v>1.85</v>
      </c>
      <c r="BF74">
        <v>2.16</v>
      </c>
      <c r="BG74">
        <v>1.72</v>
      </c>
      <c r="BH74">
        <v>8.4499999999999993</v>
      </c>
      <c r="BI74">
        <v>1.3</v>
      </c>
      <c r="BJ74">
        <v>1</v>
      </c>
      <c r="BK74">
        <v>1.86</v>
      </c>
      <c r="BL74">
        <v>1.1200000000000001</v>
      </c>
      <c r="BM74">
        <v>0.15</v>
      </c>
      <c r="BN74">
        <v>2.25</v>
      </c>
      <c r="BO74">
        <v>3.62</v>
      </c>
      <c r="BP74">
        <v>0.25</v>
      </c>
      <c r="BQ74">
        <v>1.56</v>
      </c>
      <c r="BR74">
        <v>2.11</v>
      </c>
      <c r="BS74">
        <v>1.58</v>
      </c>
      <c r="BT74">
        <v>2.588079</v>
      </c>
      <c r="BU74">
        <v>1.28996</v>
      </c>
      <c r="BV74">
        <v>1.545331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1.797744</v>
      </c>
      <c r="CL74">
        <v>1.862625</v>
      </c>
      <c r="CM74">
        <v>3.3007420000000001</v>
      </c>
      <c r="CN74">
        <v>3.4054950000000002</v>
      </c>
      <c r="CO74">
        <v>4.1278730000000001</v>
      </c>
      <c r="CP74">
        <v>4.0932700000000004</v>
      </c>
      <c r="CQ74">
        <v>3.3298179999999999</v>
      </c>
      <c r="CR74">
        <v>0.81340599999999996</v>
      </c>
      <c r="CS74">
        <v>2.6853910000000001</v>
      </c>
      <c r="CT74">
        <v>0.48053099999999999</v>
      </c>
      <c r="CU74">
        <v>1.199001</v>
      </c>
      <c r="CV74">
        <v>0.742815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83.011214999999993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658.63942299999997</v>
      </c>
      <c r="L75">
        <v>210.310464</v>
      </c>
      <c r="M75">
        <v>89.314704000000006</v>
      </c>
      <c r="N75">
        <v>114.532988</v>
      </c>
      <c r="O75">
        <v>59.974375000000002</v>
      </c>
      <c r="P75">
        <v>117.88301</v>
      </c>
      <c r="Q75">
        <v>20.725971000000001</v>
      </c>
      <c r="R75">
        <v>40.112414000000001</v>
      </c>
      <c r="S75">
        <v>25.031955</v>
      </c>
      <c r="T75">
        <v>0.53827199999999997</v>
      </c>
      <c r="U75">
        <v>335.43477000000001</v>
      </c>
      <c r="V75">
        <v>17.436264000000001</v>
      </c>
      <c r="W75">
        <v>43.466906000000002</v>
      </c>
      <c r="X75">
        <v>129.768056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36.265307</v>
      </c>
      <c r="AE75">
        <v>49.222118000000002</v>
      </c>
      <c r="AF75">
        <v>24.90277</v>
      </c>
      <c r="AG75">
        <v>42.861060999999999</v>
      </c>
      <c r="AH75">
        <v>92.782329000000004</v>
      </c>
      <c r="AI75">
        <v>16.481695999999999</v>
      </c>
      <c r="AJ75">
        <v>0</v>
      </c>
      <c r="AK75">
        <v>52.328688999999997</v>
      </c>
      <c r="AL75">
        <v>12.286058000000001</v>
      </c>
      <c r="AM75">
        <v>15.746878000000001</v>
      </c>
      <c r="AN75">
        <v>0.71553699999999998</v>
      </c>
      <c r="AO75">
        <v>0</v>
      </c>
      <c r="AP75">
        <v>0</v>
      </c>
      <c r="AQ75">
        <v>62.170416000000003</v>
      </c>
      <c r="AR75">
        <v>15.917472</v>
      </c>
      <c r="AS75">
        <v>15.516075000000001</v>
      </c>
      <c r="AT75">
        <v>14.414923999999999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82.757941999999986</v>
      </c>
      <c r="BA75">
        <f t="shared" si="4"/>
        <v>2489.1043630000004</v>
      </c>
      <c r="BD75">
        <v>5.13</v>
      </c>
      <c r="BE75">
        <v>1.85</v>
      </c>
      <c r="BF75">
        <v>2.16</v>
      </c>
      <c r="BG75">
        <v>1.72</v>
      </c>
      <c r="BH75">
        <v>8.81</v>
      </c>
      <c r="BI75">
        <v>1.3</v>
      </c>
      <c r="BJ75">
        <v>0.88</v>
      </c>
      <c r="BK75">
        <v>1.86</v>
      </c>
      <c r="BL75">
        <v>0.84</v>
      </c>
      <c r="BM75">
        <v>0.15</v>
      </c>
      <c r="BN75">
        <v>2.25</v>
      </c>
      <c r="BO75">
        <v>3.62</v>
      </c>
      <c r="BP75">
        <v>0.25</v>
      </c>
      <c r="BQ75">
        <v>1.56</v>
      </c>
      <c r="BR75">
        <v>2.11</v>
      </c>
      <c r="BS75">
        <v>1.58</v>
      </c>
      <c r="BT75">
        <v>2.588079</v>
      </c>
      <c r="BU75">
        <v>1.28996</v>
      </c>
      <c r="BV75">
        <v>1.545331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1.797744</v>
      </c>
      <c r="CL75">
        <v>1.862625</v>
      </c>
      <c r="CM75">
        <v>3.3007420000000001</v>
      </c>
      <c r="CN75">
        <v>3.1922220000000001</v>
      </c>
      <c r="CO75">
        <v>4.1278730000000001</v>
      </c>
      <c r="CP75">
        <v>4.0932700000000004</v>
      </c>
      <c r="CQ75">
        <v>3.3298179999999999</v>
      </c>
      <c r="CR75">
        <v>0.81340599999999996</v>
      </c>
      <c r="CS75">
        <v>2.6853910000000001</v>
      </c>
      <c r="CT75">
        <v>0.48053099999999999</v>
      </c>
      <c r="CU75">
        <v>1.199001</v>
      </c>
      <c r="CV75">
        <v>0.742815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82.757941999999986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658.63942299999997</v>
      </c>
      <c r="L76">
        <v>210.310464</v>
      </c>
      <c r="M76">
        <v>89.314704000000006</v>
      </c>
      <c r="N76">
        <v>114.532988</v>
      </c>
      <c r="O76">
        <v>59.974375000000002</v>
      </c>
      <c r="P76">
        <v>117.88301</v>
      </c>
      <c r="Q76">
        <v>20.725971000000001</v>
      </c>
      <c r="R76">
        <v>40.112414000000001</v>
      </c>
      <c r="S76">
        <v>25.031955</v>
      </c>
      <c r="T76">
        <v>0.53827199999999997</v>
      </c>
      <c r="U76">
        <v>335.43477000000001</v>
      </c>
      <c r="V76">
        <v>17.436264000000001</v>
      </c>
      <c r="W76">
        <v>43.466906000000002</v>
      </c>
      <c r="X76">
        <v>129.768056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36.265307</v>
      </c>
      <c r="AE76">
        <v>49.222118000000002</v>
      </c>
      <c r="AF76">
        <v>24.90277</v>
      </c>
      <c r="AG76">
        <v>42.861060999999999</v>
      </c>
      <c r="AH76">
        <v>92.782329000000004</v>
      </c>
      <c r="AI76">
        <v>16.481695999999999</v>
      </c>
      <c r="AJ76">
        <v>0</v>
      </c>
      <c r="AK76">
        <v>52.328688999999997</v>
      </c>
      <c r="AL76">
        <v>12.286058000000001</v>
      </c>
      <c r="AM76">
        <v>15.746878000000001</v>
      </c>
      <c r="AN76">
        <v>0.71553699999999998</v>
      </c>
      <c r="AO76">
        <v>0</v>
      </c>
      <c r="AP76">
        <v>0</v>
      </c>
      <c r="AQ76">
        <v>62.170416000000003</v>
      </c>
      <c r="AR76">
        <v>15.917472</v>
      </c>
      <c r="AS76">
        <v>15.516075000000001</v>
      </c>
      <c r="AT76">
        <v>14.239042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83.017941999999991</v>
      </c>
      <c r="BA76">
        <f t="shared" si="4"/>
        <v>2489.1884810000001</v>
      </c>
      <c r="BD76">
        <v>5.13</v>
      </c>
      <c r="BE76">
        <v>1.85</v>
      </c>
      <c r="BF76">
        <v>2.16</v>
      </c>
      <c r="BG76">
        <v>1.72</v>
      </c>
      <c r="BH76">
        <v>9.07</v>
      </c>
      <c r="BI76">
        <v>1.3</v>
      </c>
      <c r="BJ76">
        <v>0.88</v>
      </c>
      <c r="BK76">
        <v>1.86</v>
      </c>
      <c r="BL76">
        <v>0.84</v>
      </c>
      <c r="BM76">
        <v>0.15</v>
      </c>
      <c r="BN76">
        <v>2.25</v>
      </c>
      <c r="BO76">
        <v>3.62</v>
      </c>
      <c r="BP76">
        <v>0.25</v>
      </c>
      <c r="BQ76">
        <v>1.56</v>
      </c>
      <c r="BR76">
        <v>2.11</v>
      </c>
      <c r="BS76">
        <v>1.58</v>
      </c>
      <c r="BT76">
        <v>2.588079</v>
      </c>
      <c r="BU76">
        <v>1.28996</v>
      </c>
      <c r="BV76">
        <v>1.545331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1.797744</v>
      </c>
      <c r="CL76">
        <v>1.862625</v>
      </c>
      <c r="CM76">
        <v>3.3007420000000001</v>
      </c>
      <c r="CN76">
        <v>3.1922220000000001</v>
      </c>
      <c r="CO76">
        <v>4.1278730000000001</v>
      </c>
      <c r="CP76">
        <v>4.0932700000000004</v>
      </c>
      <c r="CQ76">
        <v>3.3298179999999999</v>
      </c>
      <c r="CR76">
        <v>0.81340599999999996</v>
      </c>
      <c r="CS76">
        <v>2.6853910000000001</v>
      </c>
      <c r="CT76">
        <v>0.48053099999999999</v>
      </c>
      <c r="CU76">
        <v>1.199001</v>
      </c>
      <c r="CV76">
        <v>0.742815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83.017941999999991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658.63942299999997</v>
      </c>
      <c r="L77">
        <v>210.310464</v>
      </c>
      <c r="M77">
        <v>89.314704000000006</v>
      </c>
      <c r="N77">
        <v>114.532988</v>
      </c>
      <c r="O77">
        <v>59.974375000000002</v>
      </c>
      <c r="P77">
        <v>117.88301</v>
      </c>
      <c r="Q77">
        <v>20.725971000000001</v>
      </c>
      <c r="R77">
        <v>40.112414000000001</v>
      </c>
      <c r="S77">
        <v>25.031955</v>
      </c>
      <c r="T77">
        <v>0.53827199999999997</v>
      </c>
      <c r="U77">
        <v>335.43477000000001</v>
      </c>
      <c r="V77">
        <v>17.436264000000001</v>
      </c>
      <c r="W77">
        <v>43.752288</v>
      </c>
      <c r="X77">
        <v>134.701211</v>
      </c>
      <c r="Y77">
        <v>0</v>
      </c>
      <c r="Z77">
        <v>18.898537999999999</v>
      </c>
      <c r="AA77">
        <v>17.085329999999999</v>
      </c>
      <c r="AB77">
        <v>26.362717</v>
      </c>
      <c r="AC77">
        <v>19.295774000000002</v>
      </c>
      <c r="AD77">
        <v>36.265307</v>
      </c>
      <c r="AE77">
        <v>49.222118000000002</v>
      </c>
      <c r="AF77">
        <v>24.90277</v>
      </c>
      <c r="AG77">
        <v>42.861060999999999</v>
      </c>
      <c r="AH77">
        <v>92.782329000000004</v>
      </c>
      <c r="AI77">
        <v>16.481695999999999</v>
      </c>
      <c r="AJ77">
        <v>0</v>
      </c>
      <c r="AK77">
        <v>52.328688999999997</v>
      </c>
      <c r="AL77">
        <v>12.286058000000001</v>
      </c>
      <c r="AM77">
        <v>15.746878000000001</v>
      </c>
      <c r="AN77">
        <v>0.71553699999999998</v>
      </c>
      <c r="AO77">
        <v>0</v>
      </c>
      <c r="AP77">
        <v>0</v>
      </c>
      <c r="AQ77">
        <v>62.170416000000003</v>
      </c>
      <c r="AR77">
        <v>14.856306999999999</v>
      </c>
      <c r="AS77">
        <v>15.516075000000001</v>
      </c>
      <c r="AT77">
        <v>14.230546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82.817941999999988</v>
      </c>
      <c r="BA77">
        <f t="shared" si="4"/>
        <v>2483.2141969999993</v>
      </c>
      <c r="BD77">
        <v>5.13</v>
      </c>
      <c r="BE77">
        <v>1.85</v>
      </c>
      <c r="BF77">
        <v>2.16</v>
      </c>
      <c r="BG77">
        <v>1.72</v>
      </c>
      <c r="BH77">
        <v>9.07</v>
      </c>
      <c r="BI77">
        <v>1.3</v>
      </c>
      <c r="BJ77">
        <v>0.88</v>
      </c>
      <c r="BK77">
        <v>1.86</v>
      </c>
      <c r="BL77">
        <v>0.63</v>
      </c>
      <c r="BM77">
        <v>0.16</v>
      </c>
      <c r="BN77">
        <v>2.25</v>
      </c>
      <c r="BO77">
        <v>3.62</v>
      </c>
      <c r="BP77">
        <v>0.25</v>
      </c>
      <c r="BQ77">
        <v>1.56</v>
      </c>
      <c r="BR77">
        <v>2.11</v>
      </c>
      <c r="BS77">
        <v>1.58</v>
      </c>
      <c r="BT77">
        <v>2.588079</v>
      </c>
      <c r="BU77">
        <v>1.28996</v>
      </c>
      <c r="BV77">
        <v>1.545331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1.797744</v>
      </c>
      <c r="CL77">
        <v>1.862625</v>
      </c>
      <c r="CM77">
        <v>3.3007420000000001</v>
      </c>
      <c r="CN77">
        <v>3.1922220000000001</v>
      </c>
      <c r="CO77">
        <v>4.1278730000000001</v>
      </c>
      <c r="CP77">
        <v>4.0932700000000004</v>
      </c>
      <c r="CQ77">
        <v>3.3298179999999999</v>
      </c>
      <c r="CR77">
        <v>0.81340599999999996</v>
      </c>
      <c r="CS77">
        <v>2.6853910000000001</v>
      </c>
      <c r="CT77">
        <v>0.48053099999999999</v>
      </c>
      <c r="CU77">
        <v>1.199001</v>
      </c>
      <c r="CV77">
        <v>0.742815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82.817941999999988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658.63942299999997</v>
      </c>
      <c r="L78">
        <v>210.310464</v>
      </c>
      <c r="M78">
        <v>89.314704000000006</v>
      </c>
      <c r="N78">
        <v>114.532988</v>
      </c>
      <c r="O78">
        <v>59.974375000000002</v>
      </c>
      <c r="P78">
        <v>117.88301</v>
      </c>
      <c r="Q78">
        <v>20.725971000000001</v>
      </c>
      <c r="R78">
        <v>40.112414000000001</v>
      </c>
      <c r="S78">
        <v>25.031955</v>
      </c>
      <c r="T78">
        <v>0.53827199999999997</v>
      </c>
      <c r="U78">
        <v>335.43477000000001</v>
      </c>
      <c r="V78">
        <v>17.436264000000001</v>
      </c>
      <c r="W78">
        <v>43.758629999999997</v>
      </c>
      <c r="X78">
        <v>140.66069899999999</v>
      </c>
      <c r="Y78">
        <v>0</v>
      </c>
      <c r="Z78">
        <v>18.898537999999999</v>
      </c>
      <c r="AA78">
        <v>13.504244999999999</v>
      </c>
      <c r="AB78">
        <v>26.362717</v>
      </c>
      <c r="AC78">
        <v>19.295774000000002</v>
      </c>
      <c r="AD78">
        <v>27.198979999999999</v>
      </c>
      <c r="AE78">
        <v>49.222118000000002</v>
      </c>
      <c r="AF78">
        <v>24.90277</v>
      </c>
      <c r="AG78">
        <v>42.861060999999999</v>
      </c>
      <c r="AH78">
        <v>92.782329000000004</v>
      </c>
      <c r="AI78">
        <v>16.481695999999999</v>
      </c>
      <c r="AJ78">
        <v>0</v>
      </c>
      <c r="AK78">
        <v>52.328688999999997</v>
      </c>
      <c r="AL78">
        <v>12.286058000000001</v>
      </c>
      <c r="AM78">
        <v>15.746878000000001</v>
      </c>
      <c r="AN78">
        <v>0.71553699999999998</v>
      </c>
      <c r="AO78">
        <v>0</v>
      </c>
      <c r="AP78">
        <v>0</v>
      </c>
      <c r="AQ78">
        <v>62.170416000000003</v>
      </c>
      <c r="AR78">
        <v>14.856306999999999</v>
      </c>
      <c r="AS78">
        <v>15.516075000000001</v>
      </c>
      <c r="AT78">
        <v>14.414923999999999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82.428274999999999</v>
      </c>
      <c r="BA78">
        <f t="shared" si="4"/>
        <v>2476.3273260000001</v>
      </c>
      <c r="BD78">
        <v>5.13</v>
      </c>
      <c r="BE78">
        <v>1.85</v>
      </c>
      <c r="BF78">
        <v>2.16</v>
      </c>
      <c r="BG78">
        <v>1.72</v>
      </c>
      <c r="BH78">
        <v>9.07</v>
      </c>
      <c r="BI78">
        <v>1.3</v>
      </c>
      <c r="BJ78">
        <v>0.88</v>
      </c>
      <c r="BK78">
        <v>1.86</v>
      </c>
      <c r="BL78">
        <v>0.63</v>
      </c>
      <c r="BM78">
        <v>0.17</v>
      </c>
      <c r="BN78">
        <v>2.25</v>
      </c>
      <c r="BO78">
        <v>3.62</v>
      </c>
      <c r="BP78">
        <v>0.25</v>
      </c>
      <c r="BQ78">
        <v>1.56</v>
      </c>
      <c r="BR78">
        <v>2.11</v>
      </c>
      <c r="BS78">
        <v>1.58</v>
      </c>
      <c r="BT78">
        <v>2.588079</v>
      </c>
      <c r="BU78">
        <v>1.28996</v>
      </c>
      <c r="BV78">
        <v>1.545331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1.797744</v>
      </c>
      <c r="CL78">
        <v>1.862625</v>
      </c>
      <c r="CM78">
        <v>3.3007420000000001</v>
      </c>
      <c r="CN78">
        <v>3.1922220000000001</v>
      </c>
      <c r="CO78">
        <v>4.1278730000000001</v>
      </c>
      <c r="CP78">
        <v>4.0932700000000004</v>
      </c>
      <c r="CQ78">
        <v>3.3298179999999999</v>
      </c>
      <c r="CR78">
        <v>0.81340599999999996</v>
      </c>
      <c r="CS78">
        <v>2.6853910000000001</v>
      </c>
      <c r="CT78">
        <v>0.48053099999999999</v>
      </c>
      <c r="CU78">
        <v>0.79933399999999999</v>
      </c>
      <c r="CV78">
        <v>0.742815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82.428274999999999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658.63942299999997</v>
      </c>
      <c r="L79">
        <v>210.310464</v>
      </c>
      <c r="M79">
        <v>89.314704000000006</v>
      </c>
      <c r="N79">
        <v>114.532988</v>
      </c>
      <c r="O79">
        <v>59.974375000000002</v>
      </c>
      <c r="P79">
        <v>117.88301</v>
      </c>
      <c r="Q79">
        <v>20.725971000000001</v>
      </c>
      <c r="R79">
        <v>40.112414000000001</v>
      </c>
      <c r="S79">
        <v>25.031955</v>
      </c>
      <c r="T79">
        <v>0.53827199999999997</v>
      </c>
      <c r="U79">
        <v>335.43477000000001</v>
      </c>
      <c r="V79">
        <v>17.436264000000001</v>
      </c>
      <c r="W79">
        <v>43.758629999999997</v>
      </c>
      <c r="X79">
        <v>141.79201900000001</v>
      </c>
      <c r="Y79">
        <v>0</v>
      </c>
      <c r="Z79">
        <v>7.4012399999999996</v>
      </c>
      <c r="AA79">
        <v>11.314285</v>
      </c>
      <c r="AB79">
        <v>13.181359</v>
      </c>
      <c r="AC79">
        <v>9.6383749999999999</v>
      </c>
      <c r="AD79">
        <v>18.132653999999999</v>
      </c>
      <c r="AE79">
        <v>32.702331000000001</v>
      </c>
      <c r="AF79">
        <v>24.414480000000001</v>
      </c>
      <c r="AG79">
        <v>42.861060999999999</v>
      </c>
      <c r="AH79">
        <v>92.782329000000004</v>
      </c>
      <c r="AI79">
        <v>3.8034680000000001</v>
      </c>
      <c r="AJ79">
        <v>0</v>
      </c>
      <c r="AK79">
        <v>52.328688999999997</v>
      </c>
      <c r="AL79">
        <v>12.286058000000001</v>
      </c>
      <c r="AM79">
        <v>15.715066</v>
      </c>
      <c r="AN79">
        <v>0.71553699999999998</v>
      </c>
      <c r="AO79">
        <v>0</v>
      </c>
      <c r="AP79">
        <v>4.9251889999999996</v>
      </c>
      <c r="AQ79">
        <v>62.170416000000003</v>
      </c>
      <c r="AR79">
        <v>14.856306999999999</v>
      </c>
      <c r="AS79">
        <v>9.3096449999999997</v>
      </c>
      <c r="AT79">
        <v>14.414923999999999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81.651341999999985</v>
      </c>
      <c r="BA79">
        <f t="shared" si="4"/>
        <v>2400.0900140000003</v>
      </c>
      <c r="BD79">
        <v>5.13</v>
      </c>
      <c r="BE79">
        <v>1.85</v>
      </c>
      <c r="BF79">
        <v>2.16</v>
      </c>
      <c r="BG79">
        <v>1.72</v>
      </c>
      <c r="BH79">
        <v>9.07</v>
      </c>
      <c r="BI79">
        <v>1.3</v>
      </c>
      <c r="BJ79">
        <v>0.88</v>
      </c>
      <c r="BK79">
        <v>1.86</v>
      </c>
      <c r="BL79">
        <v>0.72</v>
      </c>
      <c r="BM79">
        <v>0.17</v>
      </c>
      <c r="BN79">
        <v>2.25</v>
      </c>
      <c r="BO79">
        <v>3.62</v>
      </c>
      <c r="BP79">
        <v>0.25</v>
      </c>
      <c r="BQ79">
        <v>1.56</v>
      </c>
      <c r="BR79">
        <v>2.11</v>
      </c>
      <c r="BS79">
        <v>1.58</v>
      </c>
      <c r="BT79">
        <v>2.588079</v>
      </c>
      <c r="BU79">
        <v>1.28996</v>
      </c>
      <c r="BV79">
        <v>1.545331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1.797744</v>
      </c>
      <c r="CL79">
        <v>1.862625</v>
      </c>
      <c r="CM79">
        <v>3.3007420000000001</v>
      </c>
      <c r="CN79">
        <v>3.1922220000000001</v>
      </c>
      <c r="CO79">
        <v>4.1278730000000001</v>
      </c>
      <c r="CP79">
        <v>4.0932700000000004</v>
      </c>
      <c r="CQ79">
        <v>3.3298179999999999</v>
      </c>
      <c r="CR79">
        <v>0.81340599999999996</v>
      </c>
      <c r="CS79">
        <v>2.6853910000000001</v>
      </c>
      <c r="CT79">
        <v>1.3265000000000001E-2</v>
      </c>
      <c r="CU79">
        <v>0.39966699999999999</v>
      </c>
      <c r="CV79">
        <v>0.742815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81.651341999999985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658.63942299999997</v>
      </c>
      <c r="L80">
        <v>210.310464</v>
      </c>
      <c r="M80">
        <v>89.314704000000006</v>
      </c>
      <c r="N80">
        <v>114.532988</v>
      </c>
      <c r="O80">
        <v>59.974375000000002</v>
      </c>
      <c r="P80">
        <v>117.88301</v>
      </c>
      <c r="Q80">
        <v>20.725971000000001</v>
      </c>
      <c r="R80">
        <v>40.112414000000001</v>
      </c>
      <c r="S80">
        <v>25.031955</v>
      </c>
      <c r="T80">
        <v>0.53827199999999997</v>
      </c>
      <c r="U80">
        <v>335.43477000000001</v>
      </c>
      <c r="V80">
        <v>17.436264000000001</v>
      </c>
      <c r="W80">
        <v>43.758629999999997</v>
      </c>
      <c r="X80">
        <v>141.79201900000001</v>
      </c>
      <c r="Y80">
        <v>0</v>
      </c>
      <c r="Z80">
        <v>6.2995130000000001</v>
      </c>
      <c r="AA80">
        <v>3.6448700000000001</v>
      </c>
      <c r="AB80">
        <v>13.181359</v>
      </c>
      <c r="AC80">
        <v>9.6383749999999999</v>
      </c>
      <c r="AD80">
        <v>7.8837619999999999</v>
      </c>
      <c r="AE80">
        <v>32.702331000000001</v>
      </c>
      <c r="AF80">
        <v>24.414480000000001</v>
      </c>
      <c r="AG80">
        <v>42.861060999999999</v>
      </c>
      <c r="AH80">
        <v>69.586747000000003</v>
      </c>
      <c r="AI80">
        <v>0</v>
      </c>
      <c r="AJ80">
        <v>0</v>
      </c>
      <c r="AK80">
        <v>52.328688999999997</v>
      </c>
      <c r="AL80">
        <v>12.286058000000001</v>
      </c>
      <c r="AM80">
        <v>15.715066</v>
      </c>
      <c r="AN80">
        <v>0.71553699999999998</v>
      </c>
      <c r="AO80">
        <v>0</v>
      </c>
      <c r="AP80">
        <v>4.9251889999999996</v>
      </c>
      <c r="AQ80">
        <v>62.170416000000003</v>
      </c>
      <c r="AR80">
        <v>14.856306999999999</v>
      </c>
      <c r="AS80">
        <v>9.3096449999999997</v>
      </c>
      <c r="AT80">
        <v>14.414923999999999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81.152707000000007</v>
      </c>
      <c r="BA80">
        <f t="shared" si="4"/>
        <v>2353.5722950000004</v>
      </c>
      <c r="BD80">
        <v>5.13</v>
      </c>
      <c r="BE80">
        <v>1.85</v>
      </c>
      <c r="BF80">
        <v>2.16</v>
      </c>
      <c r="BG80">
        <v>1.72</v>
      </c>
      <c r="BH80">
        <v>9.07</v>
      </c>
      <c r="BI80">
        <v>1.3</v>
      </c>
      <c r="BJ80">
        <v>0.88</v>
      </c>
      <c r="BK80">
        <v>1.86</v>
      </c>
      <c r="BL80">
        <v>0.82</v>
      </c>
      <c r="BM80">
        <v>0.17</v>
      </c>
      <c r="BN80">
        <v>2.25</v>
      </c>
      <c r="BO80">
        <v>3.62</v>
      </c>
      <c r="BP80">
        <v>0.25</v>
      </c>
      <c r="BQ80">
        <v>1.56</v>
      </c>
      <c r="BR80">
        <v>2.11</v>
      </c>
      <c r="BS80">
        <v>1.58</v>
      </c>
      <c r="BT80">
        <v>2.588079</v>
      </c>
      <c r="BU80">
        <v>1.28996</v>
      </c>
      <c r="BV80">
        <v>1.545331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1.797744</v>
      </c>
      <c r="CL80">
        <v>1.862625</v>
      </c>
      <c r="CM80">
        <v>3.3007420000000001</v>
      </c>
      <c r="CN80">
        <v>3.1922220000000001</v>
      </c>
      <c r="CO80">
        <v>4.1278730000000001</v>
      </c>
      <c r="CP80">
        <v>4.0932700000000004</v>
      </c>
      <c r="CQ80">
        <v>3.3298179999999999</v>
      </c>
      <c r="CR80">
        <v>0.81340599999999996</v>
      </c>
      <c r="CS80">
        <v>2.6853910000000001</v>
      </c>
      <c r="CT80">
        <v>0</v>
      </c>
      <c r="CU80">
        <v>0</v>
      </c>
      <c r="CV80">
        <v>0.55711200000000005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81.152707000000007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658.63942299999997</v>
      </c>
      <c r="L81">
        <v>210.310464</v>
      </c>
      <c r="M81">
        <v>89.314704000000006</v>
      </c>
      <c r="N81">
        <v>114.532988</v>
      </c>
      <c r="O81">
        <v>59.974375000000002</v>
      </c>
      <c r="P81">
        <v>117.88301</v>
      </c>
      <c r="Q81">
        <v>20.725971000000001</v>
      </c>
      <c r="R81">
        <v>40.112414000000001</v>
      </c>
      <c r="S81">
        <v>25.031955</v>
      </c>
      <c r="T81">
        <v>0.53827199999999997</v>
      </c>
      <c r="U81">
        <v>335.43477000000001</v>
      </c>
      <c r="V81">
        <v>17.436264000000001</v>
      </c>
      <c r="W81">
        <v>43.758629999999997</v>
      </c>
      <c r="X81">
        <v>141.79201900000001</v>
      </c>
      <c r="Y81">
        <v>0</v>
      </c>
      <c r="Z81">
        <v>6.2995130000000001</v>
      </c>
      <c r="AA81">
        <v>0</v>
      </c>
      <c r="AB81">
        <v>13.181359</v>
      </c>
      <c r="AC81">
        <v>1.521849</v>
      </c>
      <c r="AD81">
        <v>8.5407430000000009</v>
      </c>
      <c r="AE81">
        <v>16.223421999999999</v>
      </c>
      <c r="AF81">
        <v>24.414480000000001</v>
      </c>
      <c r="AG81">
        <v>42.861060999999999</v>
      </c>
      <c r="AH81">
        <v>42.540886</v>
      </c>
      <c r="AI81">
        <v>0</v>
      </c>
      <c r="AJ81">
        <v>0</v>
      </c>
      <c r="AK81">
        <v>52.328688999999997</v>
      </c>
      <c r="AL81">
        <v>25.130573999999999</v>
      </c>
      <c r="AM81">
        <v>15.715066</v>
      </c>
      <c r="AN81">
        <v>0.71553699999999998</v>
      </c>
      <c r="AO81">
        <v>0</v>
      </c>
      <c r="AP81">
        <v>4.9251889999999996</v>
      </c>
      <c r="AQ81">
        <v>62.170416000000003</v>
      </c>
      <c r="AR81">
        <v>36.079602999999999</v>
      </c>
      <c r="AS81">
        <v>9.3096449999999997</v>
      </c>
      <c r="AT81">
        <v>14.318065000000001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81.047398000000001</v>
      </c>
      <c r="BA81">
        <f t="shared" si="4"/>
        <v>2332.8087540000001</v>
      </c>
      <c r="BD81">
        <v>5.13</v>
      </c>
      <c r="BE81">
        <v>1.85</v>
      </c>
      <c r="BF81">
        <v>2.16</v>
      </c>
      <c r="BG81">
        <v>1.72</v>
      </c>
      <c r="BH81">
        <v>9.07</v>
      </c>
      <c r="BI81">
        <v>1.3</v>
      </c>
      <c r="BJ81">
        <v>0.97</v>
      </c>
      <c r="BK81">
        <v>1.86</v>
      </c>
      <c r="BL81">
        <v>0.84</v>
      </c>
      <c r="BM81">
        <v>0.17</v>
      </c>
      <c r="BN81">
        <v>2.25</v>
      </c>
      <c r="BO81">
        <v>3.62</v>
      </c>
      <c r="BP81">
        <v>0.25</v>
      </c>
      <c r="BQ81">
        <v>1.56</v>
      </c>
      <c r="BR81">
        <v>2.11</v>
      </c>
      <c r="BS81">
        <v>1.58</v>
      </c>
      <c r="BT81">
        <v>2.588079</v>
      </c>
      <c r="BU81">
        <v>1.28996</v>
      </c>
      <c r="BV81">
        <v>1.545331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1.797744</v>
      </c>
      <c r="CL81">
        <v>1.862625</v>
      </c>
      <c r="CM81">
        <v>3.3007420000000001</v>
      </c>
      <c r="CN81">
        <v>3.1922220000000001</v>
      </c>
      <c r="CO81">
        <v>4.1278730000000001</v>
      </c>
      <c r="CP81">
        <v>4.0932700000000004</v>
      </c>
      <c r="CQ81">
        <v>3.3298179999999999</v>
      </c>
      <c r="CR81">
        <v>0.81340599999999996</v>
      </c>
      <c r="CS81">
        <v>2.6853910000000001</v>
      </c>
      <c r="CT81">
        <v>0</v>
      </c>
      <c r="CU81">
        <v>0</v>
      </c>
      <c r="CV81">
        <v>0.34180300000000002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81.047398000000001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658.63942299999997</v>
      </c>
      <c r="L82">
        <v>210.310464</v>
      </c>
      <c r="M82">
        <v>89.314704000000006</v>
      </c>
      <c r="N82">
        <v>114.532988</v>
      </c>
      <c r="O82">
        <v>59.974375000000002</v>
      </c>
      <c r="P82">
        <v>117.88301</v>
      </c>
      <c r="Q82">
        <v>20.725971000000001</v>
      </c>
      <c r="R82">
        <v>40.112414000000001</v>
      </c>
      <c r="S82">
        <v>25.031955</v>
      </c>
      <c r="T82">
        <v>0.53827199999999997</v>
      </c>
      <c r="U82">
        <v>335.43477000000001</v>
      </c>
      <c r="V82">
        <v>17.436264000000001</v>
      </c>
      <c r="W82">
        <v>43.758629999999997</v>
      </c>
      <c r="X82">
        <v>141.79201900000001</v>
      </c>
      <c r="Y82">
        <v>0</v>
      </c>
      <c r="Z82">
        <v>6.2995130000000001</v>
      </c>
      <c r="AA82">
        <v>0</v>
      </c>
      <c r="AB82">
        <v>13.181359</v>
      </c>
      <c r="AC82">
        <v>0</v>
      </c>
      <c r="AD82">
        <v>8.5407430000000009</v>
      </c>
      <c r="AE82">
        <v>0</v>
      </c>
      <c r="AF82">
        <v>24.414480000000001</v>
      </c>
      <c r="AG82">
        <v>42.861060999999999</v>
      </c>
      <c r="AH82">
        <v>37.563696</v>
      </c>
      <c r="AI82">
        <v>0</v>
      </c>
      <c r="AJ82">
        <v>0</v>
      </c>
      <c r="AK82">
        <v>52.328688999999997</v>
      </c>
      <c r="AL82">
        <v>25.130573999999999</v>
      </c>
      <c r="AM82">
        <v>15.715066</v>
      </c>
      <c r="AN82">
        <v>0.71553699999999998</v>
      </c>
      <c r="AO82">
        <v>0</v>
      </c>
      <c r="AP82">
        <v>4.9251889999999996</v>
      </c>
      <c r="AQ82">
        <v>62.170416000000003</v>
      </c>
      <c r="AR82">
        <v>36.079602999999999</v>
      </c>
      <c r="AS82">
        <v>9.3096449999999997</v>
      </c>
      <c r="AT82">
        <v>14.414923999999999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81.047027000000014</v>
      </c>
      <c r="BA82">
        <f t="shared" si="4"/>
        <v>2310.182781</v>
      </c>
      <c r="BD82">
        <v>5.13</v>
      </c>
      <c r="BE82">
        <v>1.85</v>
      </c>
      <c r="BF82">
        <v>2.16</v>
      </c>
      <c r="BG82">
        <v>1.72</v>
      </c>
      <c r="BH82">
        <v>9.07</v>
      </c>
      <c r="BI82">
        <v>1.3</v>
      </c>
      <c r="BJ82">
        <v>1.01</v>
      </c>
      <c r="BK82">
        <v>1.86</v>
      </c>
      <c r="BL82">
        <v>0.84</v>
      </c>
      <c r="BM82">
        <v>0.17</v>
      </c>
      <c r="BN82">
        <v>2.25</v>
      </c>
      <c r="BO82">
        <v>3.62</v>
      </c>
      <c r="BP82">
        <v>0.25</v>
      </c>
      <c r="BQ82">
        <v>1.56</v>
      </c>
      <c r="BR82">
        <v>2.11</v>
      </c>
      <c r="BS82">
        <v>1.58</v>
      </c>
      <c r="BT82">
        <v>2.588079</v>
      </c>
      <c r="BU82">
        <v>1.28996</v>
      </c>
      <c r="BV82">
        <v>1.545331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1.797744</v>
      </c>
      <c r="CL82">
        <v>1.862625</v>
      </c>
      <c r="CM82">
        <v>3.3007420000000001</v>
      </c>
      <c r="CN82">
        <v>3.1922220000000001</v>
      </c>
      <c r="CO82">
        <v>4.1278730000000001</v>
      </c>
      <c r="CP82">
        <v>4.0932700000000004</v>
      </c>
      <c r="CQ82">
        <v>3.3298179999999999</v>
      </c>
      <c r="CR82">
        <v>0.81340599999999996</v>
      </c>
      <c r="CS82">
        <v>2.6853910000000001</v>
      </c>
      <c r="CT82">
        <v>0</v>
      </c>
      <c r="CU82">
        <v>0</v>
      </c>
      <c r="CV82">
        <v>0.30143199999999998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81.047027000000014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658.63942299999997</v>
      </c>
      <c r="L83">
        <v>210.310464</v>
      </c>
      <c r="M83">
        <v>89.314704000000006</v>
      </c>
      <c r="N83">
        <v>114.532988</v>
      </c>
      <c r="O83">
        <v>59.974375000000002</v>
      </c>
      <c r="P83">
        <v>117.88301</v>
      </c>
      <c r="Q83">
        <v>20.725971000000001</v>
      </c>
      <c r="R83">
        <v>40.112414000000001</v>
      </c>
      <c r="S83">
        <v>25.031955</v>
      </c>
      <c r="T83">
        <v>0.53827199999999997</v>
      </c>
      <c r="U83">
        <v>335.43477000000001</v>
      </c>
      <c r="V83">
        <v>17.436264000000001</v>
      </c>
      <c r="W83">
        <v>44.044012000000002</v>
      </c>
      <c r="X83">
        <v>141.79201900000001</v>
      </c>
      <c r="Y83">
        <v>0</v>
      </c>
      <c r="Z83">
        <v>6.2995130000000001</v>
      </c>
      <c r="AA83">
        <v>0</v>
      </c>
      <c r="AB83">
        <v>2.8017059999999998</v>
      </c>
      <c r="AC83">
        <v>0</v>
      </c>
      <c r="AD83">
        <v>0</v>
      </c>
      <c r="AE83">
        <v>0</v>
      </c>
      <c r="AF83">
        <v>24.414480000000001</v>
      </c>
      <c r="AG83">
        <v>42.861060999999999</v>
      </c>
      <c r="AH83">
        <v>23.195582000000002</v>
      </c>
      <c r="AI83">
        <v>0</v>
      </c>
      <c r="AJ83">
        <v>0</v>
      </c>
      <c r="AK83">
        <v>52.328688999999997</v>
      </c>
      <c r="AL83">
        <v>25.130573999999999</v>
      </c>
      <c r="AM83">
        <v>15.715066</v>
      </c>
      <c r="AN83">
        <v>0.71553699999999998</v>
      </c>
      <c r="AO83">
        <v>0</v>
      </c>
      <c r="AP83">
        <v>4.9251889999999996</v>
      </c>
      <c r="AQ83">
        <v>62.170416000000003</v>
      </c>
      <c r="AR83">
        <v>15.917472</v>
      </c>
      <c r="AS83">
        <v>9.3096449999999997</v>
      </c>
      <c r="AT83">
        <v>14.414923999999999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80.921299000000005</v>
      </c>
      <c r="BA83">
        <f t="shared" si="4"/>
        <v>2256.8917940000001</v>
      </c>
      <c r="BD83">
        <v>5.13</v>
      </c>
      <c r="BE83">
        <v>1.85</v>
      </c>
      <c r="BF83">
        <v>2.16</v>
      </c>
      <c r="BG83">
        <v>1.72</v>
      </c>
      <c r="BH83">
        <v>9.07</v>
      </c>
      <c r="BI83">
        <v>1.3</v>
      </c>
      <c r="BJ83">
        <v>1.01</v>
      </c>
      <c r="BK83">
        <v>1.86</v>
      </c>
      <c r="BL83">
        <v>0.84</v>
      </c>
      <c r="BM83">
        <v>0.17</v>
      </c>
      <c r="BN83">
        <v>2.25</v>
      </c>
      <c r="BO83">
        <v>3.62</v>
      </c>
      <c r="BP83">
        <v>0.25</v>
      </c>
      <c r="BQ83">
        <v>1.55</v>
      </c>
      <c r="BR83">
        <v>2.11</v>
      </c>
      <c r="BS83">
        <v>1.58</v>
      </c>
      <c r="BT83">
        <v>2.588079</v>
      </c>
      <c r="BU83">
        <v>1.28996</v>
      </c>
      <c r="BV83">
        <v>1.545331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1.797744</v>
      </c>
      <c r="CL83">
        <v>1.862625</v>
      </c>
      <c r="CM83">
        <v>3.3007420000000001</v>
      </c>
      <c r="CN83">
        <v>3.1922220000000001</v>
      </c>
      <c r="CO83">
        <v>4.1278730000000001</v>
      </c>
      <c r="CP83">
        <v>4.0932700000000004</v>
      </c>
      <c r="CQ83">
        <v>3.3298179999999999</v>
      </c>
      <c r="CR83">
        <v>0.81340599999999996</v>
      </c>
      <c r="CS83">
        <v>2.6853910000000001</v>
      </c>
      <c r="CT83">
        <v>0</v>
      </c>
      <c r="CU83">
        <v>0</v>
      </c>
      <c r="CV83">
        <v>0.18570400000000001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80.921299000000005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658.63942299999997</v>
      </c>
      <c r="L84">
        <v>210.310464</v>
      </c>
      <c r="M84">
        <v>89.314704000000006</v>
      </c>
      <c r="N84">
        <v>114.532988</v>
      </c>
      <c r="O84">
        <v>59.974375000000002</v>
      </c>
      <c r="P84">
        <v>117.88301</v>
      </c>
      <c r="Q84">
        <v>20.725971000000001</v>
      </c>
      <c r="R84">
        <v>40.112414000000001</v>
      </c>
      <c r="S84">
        <v>25.031955</v>
      </c>
      <c r="T84">
        <v>0.53827199999999997</v>
      </c>
      <c r="U84">
        <v>335.43477000000001</v>
      </c>
      <c r="V84">
        <v>17.436264000000001</v>
      </c>
      <c r="W84">
        <v>44.050353999999999</v>
      </c>
      <c r="X84">
        <v>141.79201900000001</v>
      </c>
      <c r="Y84">
        <v>0</v>
      </c>
      <c r="Z84">
        <v>6.2995130000000001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24.414480000000001</v>
      </c>
      <c r="AG84">
        <v>42.861060999999999</v>
      </c>
      <c r="AH84">
        <v>18.124483000000001</v>
      </c>
      <c r="AI84">
        <v>0</v>
      </c>
      <c r="AJ84">
        <v>0</v>
      </c>
      <c r="AK84">
        <v>52.328688999999997</v>
      </c>
      <c r="AL84">
        <v>25.130573999999999</v>
      </c>
      <c r="AM84">
        <v>15.715066</v>
      </c>
      <c r="AN84">
        <v>0.71553699999999998</v>
      </c>
      <c r="AO84">
        <v>0</v>
      </c>
      <c r="AP84">
        <v>4.9251889999999996</v>
      </c>
      <c r="AQ84">
        <v>47.008446999999997</v>
      </c>
      <c r="AR84">
        <v>13.795142</v>
      </c>
      <c r="AS84">
        <v>9.3096449999999997</v>
      </c>
      <c r="AT84">
        <v>14.414923999999999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80.880927999999997</v>
      </c>
      <c r="BA84">
        <f t="shared" si="4"/>
        <v>2231.7006610000003</v>
      </c>
      <c r="BD84">
        <v>5.13</v>
      </c>
      <c r="BE84">
        <v>1.85</v>
      </c>
      <c r="BF84">
        <v>2.16</v>
      </c>
      <c r="BG84">
        <v>1.72</v>
      </c>
      <c r="BH84">
        <v>9.07</v>
      </c>
      <c r="BI84">
        <v>1.3</v>
      </c>
      <c r="BJ84">
        <v>1.01</v>
      </c>
      <c r="BK84">
        <v>1.86</v>
      </c>
      <c r="BL84">
        <v>0.84</v>
      </c>
      <c r="BM84">
        <v>0.17</v>
      </c>
      <c r="BN84">
        <v>2.25</v>
      </c>
      <c r="BO84">
        <v>3.62</v>
      </c>
      <c r="BP84">
        <v>0.25</v>
      </c>
      <c r="BQ84">
        <v>1.55</v>
      </c>
      <c r="BR84">
        <v>2.11</v>
      </c>
      <c r="BS84">
        <v>1.58</v>
      </c>
      <c r="BT84">
        <v>2.588079</v>
      </c>
      <c r="BU84">
        <v>1.28996</v>
      </c>
      <c r="BV84">
        <v>1.545331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1.797744</v>
      </c>
      <c r="CL84">
        <v>1.862625</v>
      </c>
      <c r="CM84">
        <v>3.3007420000000001</v>
      </c>
      <c r="CN84">
        <v>3.1922220000000001</v>
      </c>
      <c r="CO84">
        <v>4.1278730000000001</v>
      </c>
      <c r="CP84">
        <v>4.0932700000000004</v>
      </c>
      <c r="CQ84">
        <v>3.3298179999999999</v>
      </c>
      <c r="CR84">
        <v>0.81340599999999996</v>
      </c>
      <c r="CS84">
        <v>2.6853910000000001</v>
      </c>
      <c r="CT84">
        <v>0</v>
      </c>
      <c r="CU84">
        <v>0</v>
      </c>
      <c r="CV84">
        <v>0.14533299999999999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80.880927999999997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658.63942299999997</v>
      </c>
      <c r="L85">
        <v>210.310464</v>
      </c>
      <c r="M85">
        <v>89.314704000000006</v>
      </c>
      <c r="N85">
        <v>114.532988</v>
      </c>
      <c r="O85">
        <v>59.974375000000002</v>
      </c>
      <c r="P85">
        <v>117.88301</v>
      </c>
      <c r="Q85">
        <v>20.725971000000001</v>
      </c>
      <c r="R85">
        <v>40.112414000000001</v>
      </c>
      <c r="S85">
        <v>25.031955</v>
      </c>
      <c r="T85">
        <v>0.53827199999999997</v>
      </c>
      <c r="U85">
        <v>335.43477000000001</v>
      </c>
      <c r="V85">
        <v>17.436264000000001</v>
      </c>
      <c r="W85">
        <v>44.598672999999998</v>
      </c>
      <c r="X85">
        <v>141.79201900000001</v>
      </c>
      <c r="Y85">
        <v>0</v>
      </c>
      <c r="Z85">
        <v>6.2995130000000001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24.414480000000001</v>
      </c>
      <c r="AG85">
        <v>42.861060999999999</v>
      </c>
      <c r="AH85">
        <v>0</v>
      </c>
      <c r="AI85">
        <v>0</v>
      </c>
      <c r="AJ85">
        <v>0</v>
      </c>
      <c r="AK85">
        <v>52.328688999999997</v>
      </c>
      <c r="AL85">
        <v>25.130573999999999</v>
      </c>
      <c r="AM85">
        <v>15.715066</v>
      </c>
      <c r="AN85">
        <v>0.71553699999999998</v>
      </c>
      <c r="AO85">
        <v>0</v>
      </c>
      <c r="AP85">
        <v>4.9251889999999996</v>
      </c>
      <c r="AQ85">
        <v>31.338965000000002</v>
      </c>
      <c r="AR85">
        <v>14.856306999999999</v>
      </c>
      <c r="AS85">
        <v>9.3096449999999997</v>
      </c>
      <c r="AT85">
        <v>14.414923999999999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81.018359000000004</v>
      </c>
      <c r="BA85">
        <f t="shared" si="4"/>
        <v>2199.6536109999997</v>
      </c>
      <c r="BD85">
        <v>5.13</v>
      </c>
      <c r="BE85">
        <v>1.85</v>
      </c>
      <c r="BF85">
        <v>2.16</v>
      </c>
      <c r="BG85">
        <v>1.72</v>
      </c>
      <c r="BH85">
        <v>9.07</v>
      </c>
      <c r="BI85">
        <v>1.3</v>
      </c>
      <c r="BJ85">
        <v>1.01</v>
      </c>
      <c r="BK85">
        <v>1.86</v>
      </c>
      <c r="BL85">
        <v>0.84</v>
      </c>
      <c r="BM85">
        <v>0.15</v>
      </c>
      <c r="BN85">
        <v>2.25</v>
      </c>
      <c r="BO85">
        <v>3.62</v>
      </c>
      <c r="BP85">
        <v>0.25</v>
      </c>
      <c r="BQ85">
        <v>1.55</v>
      </c>
      <c r="BR85">
        <v>2.11</v>
      </c>
      <c r="BS85">
        <v>1.58</v>
      </c>
      <c r="BT85">
        <v>2.588079</v>
      </c>
      <c r="BU85">
        <v>1.28996</v>
      </c>
      <c r="BV85">
        <v>1.565234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1.797744</v>
      </c>
      <c r="CL85">
        <v>1.862625</v>
      </c>
      <c r="CM85">
        <v>3.37033</v>
      </c>
      <c r="CN85">
        <v>3.4054950000000002</v>
      </c>
      <c r="CO85">
        <v>4.1278730000000001</v>
      </c>
      <c r="CP85">
        <v>4.0932700000000004</v>
      </c>
      <c r="CQ85">
        <v>3.3298179999999999</v>
      </c>
      <c r="CR85">
        <v>0.81340599999999996</v>
      </c>
      <c r="CS85">
        <v>2.6853910000000001</v>
      </c>
      <c r="CT85">
        <v>0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81.018359000000004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658.63942299999997</v>
      </c>
      <c r="L86">
        <v>210.310464</v>
      </c>
      <c r="M86">
        <v>89.314704000000006</v>
      </c>
      <c r="N86">
        <v>114.532988</v>
      </c>
      <c r="O86">
        <v>59.974375000000002</v>
      </c>
      <c r="P86">
        <v>117.88301</v>
      </c>
      <c r="Q86">
        <v>20.725971000000001</v>
      </c>
      <c r="R86">
        <v>40.112414000000001</v>
      </c>
      <c r="S86">
        <v>25.031955</v>
      </c>
      <c r="T86">
        <v>0.53827199999999997</v>
      </c>
      <c r="U86">
        <v>335.43477000000001</v>
      </c>
      <c r="V86">
        <v>17.436264000000001</v>
      </c>
      <c r="W86">
        <v>44.598796</v>
      </c>
      <c r="X86">
        <v>141.79201900000001</v>
      </c>
      <c r="Y86">
        <v>0</v>
      </c>
      <c r="Z86">
        <v>6.2995130000000001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24.414480000000001</v>
      </c>
      <c r="AG86">
        <v>42.861060999999999</v>
      </c>
      <c r="AH86">
        <v>0</v>
      </c>
      <c r="AI86">
        <v>0</v>
      </c>
      <c r="AJ86">
        <v>0</v>
      </c>
      <c r="AK86">
        <v>52.328688999999997</v>
      </c>
      <c r="AL86">
        <v>25.130573999999999</v>
      </c>
      <c r="AM86">
        <v>15.715066</v>
      </c>
      <c r="AN86">
        <v>0.71553699999999998</v>
      </c>
      <c r="AO86">
        <v>0</v>
      </c>
      <c r="AP86">
        <v>4.9251889999999996</v>
      </c>
      <c r="AQ86">
        <v>15.669482</v>
      </c>
      <c r="AR86">
        <v>14.856306999999999</v>
      </c>
      <c r="AS86">
        <v>9.3096449999999997</v>
      </c>
      <c r="AT86">
        <v>14.414923999999999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81.024625999999998</v>
      </c>
      <c r="BA86">
        <f t="shared" si="4"/>
        <v>2183.9905179999996</v>
      </c>
      <c r="BD86">
        <v>5.13</v>
      </c>
      <c r="BE86">
        <v>1.85</v>
      </c>
      <c r="BF86">
        <v>2.16</v>
      </c>
      <c r="BG86">
        <v>1.72</v>
      </c>
      <c r="BH86">
        <v>9.07</v>
      </c>
      <c r="BI86">
        <v>1.3</v>
      </c>
      <c r="BJ86">
        <v>1.01</v>
      </c>
      <c r="BK86">
        <v>1.86</v>
      </c>
      <c r="BL86">
        <v>0.84</v>
      </c>
      <c r="BM86">
        <v>0.15</v>
      </c>
      <c r="BN86">
        <v>2.25</v>
      </c>
      <c r="BO86">
        <v>3.62</v>
      </c>
      <c r="BP86">
        <v>0.25</v>
      </c>
      <c r="BQ86">
        <v>1.55</v>
      </c>
      <c r="BR86">
        <v>2.11</v>
      </c>
      <c r="BS86">
        <v>1.58</v>
      </c>
      <c r="BT86">
        <v>2.588079</v>
      </c>
      <c r="BU86">
        <v>1.28996</v>
      </c>
      <c r="BV86">
        <v>1.566074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1.797744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3.3298179999999999</v>
      </c>
      <c r="CR86">
        <v>0.81340599999999996</v>
      </c>
      <c r="CS86">
        <v>2.6853910000000001</v>
      </c>
      <c r="CT86">
        <v>0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81.024625999999998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658.63942299999997</v>
      </c>
      <c r="L87">
        <v>210.310464</v>
      </c>
      <c r="M87">
        <v>89.314704000000006</v>
      </c>
      <c r="N87">
        <v>114.532988</v>
      </c>
      <c r="O87">
        <v>59.974375000000002</v>
      </c>
      <c r="P87">
        <v>117.88301</v>
      </c>
      <c r="Q87">
        <v>20.725971000000001</v>
      </c>
      <c r="R87">
        <v>40.112414000000001</v>
      </c>
      <c r="S87">
        <v>25.031955</v>
      </c>
      <c r="T87">
        <v>0.53827199999999997</v>
      </c>
      <c r="U87">
        <v>335.43477000000001</v>
      </c>
      <c r="V87">
        <v>17.436264000000001</v>
      </c>
      <c r="W87">
        <v>44.598796</v>
      </c>
      <c r="X87">
        <v>141.79201900000001</v>
      </c>
      <c r="Y87">
        <v>0</v>
      </c>
      <c r="Z87">
        <v>6.8725800000000001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24.414480000000001</v>
      </c>
      <c r="AG87">
        <v>42.861060999999999</v>
      </c>
      <c r="AH87">
        <v>0</v>
      </c>
      <c r="AI87">
        <v>0</v>
      </c>
      <c r="AJ87">
        <v>0</v>
      </c>
      <c r="AK87">
        <v>52.328688999999997</v>
      </c>
      <c r="AL87">
        <v>12.844516</v>
      </c>
      <c r="AM87">
        <v>15.715066</v>
      </c>
      <c r="AN87">
        <v>0.71553699999999998</v>
      </c>
      <c r="AO87">
        <v>0</v>
      </c>
      <c r="AP87">
        <v>1.9700759999999999</v>
      </c>
      <c r="AQ87">
        <v>15.669482</v>
      </c>
      <c r="AR87">
        <v>14.856306999999999</v>
      </c>
      <c r="AS87">
        <v>9.3096449999999997</v>
      </c>
      <c r="AT87">
        <v>14.414923999999999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81.204884000000007</v>
      </c>
      <c r="BA87">
        <f t="shared" si="4"/>
        <v>2169.5026720000001</v>
      </c>
      <c r="BD87">
        <v>5.13</v>
      </c>
      <c r="BE87">
        <v>1.85</v>
      </c>
      <c r="BF87">
        <v>2.16</v>
      </c>
      <c r="BG87">
        <v>1.72</v>
      </c>
      <c r="BH87">
        <v>9.07</v>
      </c>
      <c r="BI87">
        <v>1.36</v>
      </c>
      <c r="BJ87">
        <v>1.01</v>
      </c>
      <c r="BK87">
        <v>1.86</v>
      </c>
      <c r="BL87">
        <v>0.84</v>
      </c>
      <c r="BM87">
        <v>0.15</v>
      </c>
      <c r="BN87">
        <v>2.25</v>
      </c>
      <c r="BO87">
        <v>3.62</v>
      </c>
      <c r="BP87">
        <v>0.25</v>
      </c>
      <c r="BQ87">
        <v>1.54</v>
      </c>
      <c r="BR87">
        <v>2.11</v>
      </c>
      <c r="BS87">
        <v>1.58</v>
      </c>
      <c r="BT87">
        <v>2.718337</v>
      </c>
      <c r="BU87">
        <v>1.28996</v>
      </c>
      <c r="BV87">
        <v>1.566074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1.797744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3.3298179999999999</v>
      </c>
      <c r="CR87">
        <v>0.81340599999999996</v>
      </c>
      <c r="CS87">
        <v>2.6853910000000001</v>
      </c>
      <c r="CT87">
        <v>0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81.204884000000007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658.63942299999997</v>
      </c>
      <c r="L88">
        <v>198.986086</v>
      </c>
      <c r="M88">
        <v>89.314704000000006</v>
      </c>
      <c r="N88">
        <v>114.532988</v>
      </c>
      <c r="O88">
        <v>59.974375000000002</v>
      </c>
      <c r="P88">
        <v>117.88301</v>
      </c>
      <c r="Q88">
        <v>20.725971000000001</v>
      </c>
      <c r="R88">
        <v>40.112414000000001</v>
      </c>
      <c r="S88">
        <v>25.031955</v>
      </c>
      <c r="T88">
        <v>0.53827199999999997</v>
      </c>
      <c r="U88">
        <v>335.43477000000001</v>
      </c>
      <c r="V88">
        <v>17.436264000000001</v>
      </c>
      <c r="W88">
        <v>44.598796</v>
      </c>
      <c r="X88">
        <v>141.79201900000001</v>
      </c>
      <c r="Y88">
        <v>0</v>
      </c>
      <c r="Z88">
        <v>12.599024999999999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24.414480000000001</v>
      </c>
      <c r="AG88">
        <v>42.861060999999999</v>
      </c>
      <c r="AH88">
        <v>0</v>
      </c>
      <c r="AI88">
        <v>0</v>
      </c>
      <c r="AJ88">
        <v>0</v>
      </c>
      <c r="AK88">
        <v>52.328688999999997</v>
      </c>
      <c r="AL88">
        <v>12.844516</v>
      </c>
      <c r="AM88">
        <v>15.715066</v>
      </c>
      <c r="AN88">
        <v>0.71553699999999998</v>
      </c>
      <c r="AO88">
        <v>0</v>
      </c>
      <c r="AP88">
        <v>1.9700759999999999</v>
      </c>
      <c r="AQ88">
        <v>0</v>
      </c>
      <c r="AR88">
        <v>14.856306999999999</v>
      </c>
      <c r="AS88">
        <v>9.3096449999999997</v>
      </c>
      <c r="AT88">
        <v>14.414923999999999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81.255459000000002</v>
      </c>
      <c r="BA88">
        <f t="shared" si="4"/>
        <v>2148.285832</v>
      </c>
      <c r="BD88">
        <v>5.13</v>
      </c>
      <c r="BE88">
        <v>1.85</v>
      </c>
      <c r="BF88">
        <v>2.16</v>
      </c>
      <c r="BG88">
        <v>1.72</v>
      </c>
      <c r="BH88">
        <v>9.07</v>
      </c>
      <c r="BI88">
        <v>1.36</v>
      </c>
      <c r="BJ88">
        <v>1.01</v>
      </c>
      <c r="BK88">
        <v>1.86</v>
      </c>
      <c r="BL88">
        <v>0.84</v>
      </c>
      <c r="BM88">
        <v>0.15</v>
      </c>
      <c r="BN88">
        <v>2.25</v>
      </c>
      <c r="BO88">
        <v>3.62</v>
      </c>
      <c r="BP88">
        <v>0.25</v>
      </c>
      <c r="BQ88">
        <v>1.54</v>
      </c>
      <c r="BR88">
        <v>2.11</v>
      </c>
      <c r="BS88">
        <v>1.58</v>
      </c>
      <c r="BT88">
        <v>2.7689119999999998</v>
      </c>
      <c r="BU88">
        <v>1.28996</v>
      </c>
      <c r="BV88">
        <v>1.566074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1.797744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3.3298179999999999</v>
      </c>
      <c r="CR88">
        <v>0.81340599999999996</v>
      </c>
      <c r="CS88">
        <v>2.6853910000000001</v>
      </c>
      <c r="CT88">
        <v>0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81.255459000000002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599.82511399999999</v>
      </c>
      <c r="L89">
        <v>195.96186299999999</v>
      </c>
      <c r="M89">
        <v>89.314704000000006</v>
      </c>
      <c r="N89">
        <v>114.532988</v>
      </c>
      <c r="O89">
        <v>59.974375000000002</v>
      </c>
      <c r="P89">
        <v>117.88301</v>
      </c>
      <c r="Q89">
        <v>17.384647999999999</v>
      </c>
      <c r="R89">
        <v>35.326034</v>
      </c>
      <c r="S89">
        <v>21.860313999999999</v>
      </c>
      <c r="T89">
        <v>0.53827199999999997</v>
      </c>
      <c r="U89">
        <v>335.43477000000001</v>
      </c>
      <c r="V89">
        <v>17.436264000000001</v>
      </c>
      <c r="W89">
        <v>44.598796</v>
      </c>
      <c r="X89">
        <v>141.79201900000001</v>
      </c>
      <c r="Y89">
        <v>0</v>
      </c>
      <c r="Z89">
        <v>12.599024999999999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24.414480000000001</v>
      </c>
      <c r="AG89">
        <v>42.861060999999999</v>
      </c>
      <c r="AH89">
        <v>0</v>
      </c>
      <c r="AI89">
        <v>0</v>
      </c>
      <c r="AJ89">
        <v>0</v>
      </c>
      <c r="AK89">
        <v>52.328688999999997</v>
      </c>
      <c r="AL89">
        <v>12.844516</v>
      </c>
      <c r="AM89">
        <v>15.715066</v>
      </c>
      <c r="AN89">
        <v>0.71553699999999998</v>
      </c>
      <c r="AO89">
        <v>0</v>
      </c>
      <c r="AP89">
        <v>1.9700759999999999</v>
      </c>
      <c r="AQ89">
        <v>0</v>
      </c>
      <c r="AR89">
        <v>18.039802000000002</v>
      </c>
      <c r="AS89">
        <v>9.3096449999999997</v>
      </c>
      <c r="AT89">
        <v>14.067482999999999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81.292009000000007</v>
      </c>
      <c r="BA89">
        <f t="shared" si="4"/>
        <v>2078.0205599999999</v>
      </c>
      <c r="BD89">
        <v>5.13</v>
      </c>
      <c r="BE89">
        <v>1.85</v>
      </c>
      <c r="BF89">
        <v>2.16</v>
      </c>
      <c r="BG89">
        <v>1.72</v>
      </c>
      <c r="BH89">
        <v>9.07</v>
      </c>
      <c r="BI89">
        <v>1.36</v>
      </c>
      <c r="BJ89">
        <v>1.01</v>
      </c>
      <c r="BK89">
        <v>1.86</v>
      </c>
      <c r="BL89">
        <v>0.84</v>
      </c>
      <c r="BM89">
        <v>0.15</v>
      </c>
      <c r="BN89">
        <v>2.25</v>
      </c>
      <c r="BO89">
        <v>3.62</v>
      </c>
      <c r="BP89">
        <v>0.25</v>
      </c>
      <c r="BQ89">
        <v>1.54</v>
      </c>
      <c r="BR89">
        <v>2.11</v>
      </c>
      <c r="BS89">
        <v>1.58</v>
      </c>
      <c r="BT89">
        <v>2.8054619999999999</v>
      </c>
      <c r="BU89">
        <v>1.28996</v>
      </c>
      <c r="BV89">
        <v>1.566074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1.797744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3.3298179999999999</v>
      </c>
      <c r="CR89">
        <v>0.81340599999999996</v>
      </c>
      <c r="CS89">
        <v>2.6853910000000001</v>
      </c>
      <c r="CT89">
        <v>0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81.292009000000007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574.37207699999999</v>
      </c>
      <c r="L90">
        <v>195.96186299999999</v>
      </c>
      <c r="M90">
        <v>89.314704000000006</v>
      </c>
      <c r="N90">
        <v>114.532988</v>
      </c>
      <c r="O90">
        <v>59.974375000000002</v>
      </c>
      <c r="P90">
        <v>117.88301</v>
      </c>
      <c r="Q90">
        <v>17.384647999999999</v>
      </c>
      <c r="R90">
        <v>34.728636999999999</v>
      </c>
      <c r="S90">
        <v>21.559716000000002</v>
      </c>
      <c r="T90">
        <v>0.53827199999999997</v>
      </c>
      <c r="U90">
        <v>335.43477000000001</v>
      </c>
      <c r="V90">
        <v>17.436264000000001</v>
      </c>
      <c r="W90">
        <v>44.598796</v>
      </c>
      <c r="X90">
        <v>141.79201900000001</v>
      </c>
      <c r="Y90">
        <v>0</v>
      </c>
      <c r="Z90">
        <v>12.599024999999999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24.414480000000001</v>
      </c>
      <c r="AG90">
        <v>42.861060999999999</v>
      </c>
      <c r="AH90">
        <v>0</v>
      </c>
      <c r="AI90">
        <v>0</v>
      </c>
      <c r="AJ90">
        <v>0</v>
      </c>
      <c r="AK90">
        <v>52.328688999999997</v>
      </c>
      <c r="AL90">
        <v>12.844516</v>
      </c>
      <c r="AM90">
        <v>15.715066</v>
      </c>
      <c r="AN90">
        <v>0.71553699999999998</v>
      </c>
      <c r="AO90">
        <v>0</v>
      </c>
      <c r="AP90">
        <v>1.9700759999999999</v>
      </c>
      <c r="AQ90">
        <v>0</v>
      </c>
      <c r="AR90">
        <v>18.039802000000002</v>
      </c>
      <c r="AS90">
        <v>9.3096449999999997</v>
      </c>
      <c r="AT90">
        <v>13.586690000000001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81.307929000000001</v>
      </c>
      <c r="BA90">
        <f t="shared" si="4"/>
        <v>2051.204655</v>
      </c>
      <c r="BD90">
        <v>5.13</v>
      </c>
      <c r="BE90">
        <v>1.85</v>
      </c>
      <c r="BF90">
        <v>2.16</v>
      </c>
      <c r="BG90">
        <v>1.72</v>
      </c>
      <c r="BH90">
        <v>9.07</v>
      </c>
      <c r="BI90">
        <v>1.36</v>
      </c>
      <c r="BJ90">
        <v>1.01</v>
      </c>
      <c r="BK90">
        <v>1.86</v>
      </c>
      <c r="BL90">
        <v>0.84</v>
      </c>
      <c r="BM90">
        <v>0.15</v>
      </c>
      <c r="BN90">
        <v>2.25</v>
      </c>
      <c r="BO90">
        <v>3.62</v>
      </c>
      <c r="BP90">
        <v>0.25</v>
      </c>
      <c r="BQ90">
        <v>1.54</v>
      </c>
      <c r="BR90">
        <v>2.11</v>
      </c>
      <c r="BS90">
        <v>1.58</v>
      </c>
      <c r="BT90">
        <v>2.8213819999999998</v>
      </c>
      <c r="BU90">
        <v>1.28996</v>
      </c>
      <c r="BV90">
        <v>1.566074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1.797744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3.3298179999999999</v>
      </c>
      <c r="CR90">
        <v>0.81340599999999996</v>
      </c>
      <c r="CS90">
        <v>2.6853910000000001</v>
      </c>
      <c r="CT90">
        <v>0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81.307929000000001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574.37207699999999</v>
      </c>
      <c r="L91">
        <v>195.96186299999999</v>
      </c>
      <c r="M91">
        <v>89.314704000000006</v>
      </c>
      <c r="N91">
        <v>114.532988</v>
      </c>
      <c r="O91">
        <v>59.974375000000002</v>
      </c>
      <c r="P91">
        <v>117.88301</v>
      </c>
      <c r="Q91">
        <v>17.384647999999999</v>
      </c>
      <c r="R91">
        <v>34.728636999999999</v>
      </c>
      <c r="S91">
        <v>21.732731999999999</v>
      </c>
      <c r="T91">
        <v>0.53827199999999997</v>
      </c>
      <c r="U91">
        <v>335.43477000000001</v>
      </c>
      <c r="V91">
        <v>13.007439</v>
      </c>
      <c r="W91">
        <v>37.016196000000001</v>
      </c>
      <c r="X91">
        <v>141.79201900000001</v>
      </c>
      <c r="Y91">
        <v>0</v>
      </c>
      <c r="Z91">
        <v>12.599024999999999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24.414480000000001</v>
      </c>
      <c r="AG91">
        <v>42.861060999999999</v>
      </c>
      <c r="AH91">
        <v>0</v>
      </c>
      <c r="AI91">
        <v>0</v>
      </c>
      <c r="AJ91">
        <v>0</v>
      </c>
      <c r="AK91">
        <v>52.328688999999997</v>
      </c>
      <c r="AL91">
        <v>25.689031</v>
      </c>
      <c r="AM91">
        <v>15.715066</v>
      </c>
      <c r="AN91">
        <v>0.71553699999999998</v>
      </c>
      <c r="AO91">
        <v>0</v>
      </c>
      <c r="AP91">
        <v>1.9700759999999999</v>
      </c>
      <c r="AQ91">
        <v>0</v>
      </c>
      <c r="AR91">
        <v>19.100966</v>
      </c>
      <c r="AS91">
        <v>9.3096449999999997</v>
      </c>
      <c r="AT91">
        <v>14.05387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81.028177999999997</v>
      </c>
      <c r="BA91">
        <f t="shared" si="4"/>
        <v>2053.4593539999996</v>
      </c>
      <c r="BD91">
        <v>4.8099999999999996</v>
      </c>
      <c r="BE91">
        <v>1.85</v>
      </c>
      <c r="BF91">
        <v>2.16</v>
      </c>
      <c r="BG91">
        <v>1.72</v>
      </c>
      <c r="BH91">
        <v>9.07</v>
      </c>
      <c r="BI91">
        <v>1.39</v>
      </c>
      <c r="BJ91">
        <v>1.03</v>
      </c>
      <c r="BK91">
        <v>1.86</v>
      </c>
      <c r="BL91">
        <v>0.84</v>
      </c>
      <c r="BM91">
        <v>0.15</v>
      </c>
      <c r="BN91">
        <v>2.25</v>
      </c>
      <c r="BO91">
        <v>3.62</v>
      </c>
      <c r="BP91">
        <v>0.25</v>
      </c>
      <c r="BQ91">
        <v>1.53</v>
      </c>
      <c r="BR91">
        <v>2.11</v>
      </c>
      <c r="BS91">
        <v>1.58</v>
      </c>
      <c r="BT91">
        <v>2.821631</v>
      </c>
      <c r="BU91">
        <v>1.28996</v>
      </c>
      <c r="BV91">
        <v>1.566074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1.797744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3.3298179999999999</v>
      </c>
      <c r="CR91">
        <v>0.81340599999999996</v>
      </c>
      <c r="CS91">
        <v>2.6853910000000001</v>
      </c>
      <c r="CT91">
        <v>0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81.028177999999997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574.37207699999999</v>
      </c>
      <c r="L92">
        <v>195.96186299999999</v>
      </c>
      <c r="M92">
        <v>89.314704000000006</v>
      </c>
      <c r="N92">
        <v>114.532988</v>
      </c>
      <c r="O92">
        <v>59.974375000000002</v>
      </c>
      <c r="P92">
        <v>117.88301</v>
      </c>
      <c r="Q92">
        <v>17.384647999999999</v>
      </c>
      <c r="R92">
        <v>34.728636999999999</v>
      </c>
      <c r="S92">
        <v>21.559716000000002</v>
      </c>
      <c r="T92">
        <v>0.53827199999999997</v>
      </c>
      <c r="U92">
        <v>335.43477000000001</v>
      </c>
      <c r="V92">
        <v>13.007439</v>
      </c>
      <c r="W92">
        <v>37.016196000000001</v>
      </c>
      <c r="X92">
        <v>141.79201900000001</v>
      </c>
      <c r="Y92">
        <v>0</v>
      </c>
      <c r="Z92">
        <v>12.599024999999999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24.414480000000001</v>
      </c>
      <c r="AG92">
        <v>42.861060999999999</v>
      </c>
      <c r="AH92">
        <v>0</v>
      </c>
      <c r="AI92">
        <v>0</v>
      </c>
      <c r="AJ92">
        <v>0</v>
      </c>
      <c r="AK92">
        <v>52.328688999999997</v>
      </c>
      <c r="AL92">
        <v>25.689031</v>
      </c>
      <c r="AM92">
        <v>15.715066</v>
      </c>
      <c r="AN92">
        <v>0.71553699999999998</v>
      </c>
      <c r="AO92">
        <v>0</v>
      </c>
      <c r="AP92">
        <v>1.9700759999999999</v>
      </c>
      <c r="AQ92">
        <v>0</v>
      </c>
      <c r="AR92">
        <v>19.100966</v>
      </c>
      <c r="AS92">
        <v>9.3096449999999997</v>
      </c>
      <c r="AT92">
        <v>14.414923999999999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81.028177999999997</v>
      </c>
      <c r="BA92">
        <f t="shared" si="4"/>
        <v>2053.6473919999999</v>
      </c>
      <c r="BD92">
        <v>4.8099999999999996</v>
      </c>
      <c r="BE92">
        <v>1.85</v>
      </c>
      <c r="BF92">
        <v>2.16</v>
      </c>
      <c r="BG92">
        <v>1.72</v>
      </c>
      <c r="BH92">
        <v>9.07</v>
      </c>
      <c r="BI92">
        <v>1.39</v>
      </c>
      <c r="BJ92">
        <v>1.03</v>
      </c>
      <c r="BK92">
        <v>1.86</v>
      </c>
      <c r="BL92">
        <v>0.84</v>
      </c>
      <c r="BM92">
        <v>0.15</v>
      </c>
      <c r="BN92">
        <v>2.25</v>
      </c>
      <c r="BO92">
        <v>3.62</v>
      </c>
      <c r="BP92">
        <v>0.25</v>
      </c>
      <c r="BQ92">
        <v>1.53</v>
      </c>
      <c r="BR92">
        <v>2.11</v>
      </c>
      <c r="BS92">
        <v>1.58</v>
      </c>
      <c r="BT92">
        <v>2.821631</v>
      </c>
      <c r="BU92">
        <v>1.28996</v>
      </c>
      <c r="BV92">
        <v>1.566074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1.797744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3.3298179999999999</v>
      </c>
      <c r="CR92">
        <v>0.81340599999999996</v>
      </c>
      <c r="CS92">
        <v>2.6853910000000001</v>
      </c>
      <c r="CT92">
        <v>0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81.028177999999997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515.54404199999999</v>
      </c>
      <c r="L93">
        <v>183.30939499999999</v>
      </c>
      <c r="M93">
        <v>89.314704000000006</v>
      </c>
      <c r="N93">
        <v>114.532988</v>
      </c>
      <c r="O93">
        <v>59.974375000000002</v>
      </c>
      <c r="P93">
        <v>117.88301</v>
      </c>
      <c r="Q93">
        <v>17.384647999999999</v>
      </c>
      <c r="R93">
        <v>34.728636999999999</v>
      </c>
      <c r="S93">
        <v>21.559716000000002</v>
      </c>
      <c r="T93">
        <v>0.53827199999999997</v>
      </c>
      <c r="U93">
        <v>335.43477000000001</v>
      </c>
      <c r="V93">
        <v>13.007439</v>
      </c>
      <c r="W93">
        <v>37.016196000000001</v>
      </c>
      <c r="X93">
        <v>141.79201900000001</v>
      </c>
      <c r="Y93">
        <v>0</v>
      </c>
      <c r="Z93">
        <v>12.599024999999999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24.414480000000001</v>
      </c>
      <c r="AG93">
        <v>42.861060999999999</v>
      </c>
      <c r="AH93">
        <v>0</v>
      </c>
      <c r="AI93">
        <v>0</v>
      </c>
      <c r="AJ93">
        <v>0</v>
      </c>
      <c r="AK93">
        <v>52.328688999999997</v>
      </c>
      <c r="AL93">
        <v>25.689031</v>
      </c>
      <c r="AM93">
        <v>15.715066</v>
      </c>
      <c r="AN93">
        <v>0.71553699999999998</v>
      </c>
      <c r="AO93">
        <v>0</v>
      </c>
      <c r="AP93">
        <v>1.9700759999999999</v>
      </c>
      <c r="AQ93">
        <v>0</v>
      </c>
      <c r="AR93">
        <v>8.4893180000000008</v>
      </c>
      <c r="AS93">
        <v>9.3096449999999997</v>
      </c>
      <c r="AT93">
        <v>14.414923999999999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81.059481000000005</v>
      </c>
      <c r="BA93">
        <f t="shared" si="4"/>
        <v>1971.5865439999998</v>
      </c>
      <c r="BD93">
        <v>4.8099999999999996</v>
      </c>
      <c r="BE93">
        <v>1.85</v>
      </c>
      <c r="BF93">
        <v>2.16</v>
      </c>
      <c r="BG93">
        <v>1.72</v>
      </c>
      <c r="BH93">
        <v>9.07</v>
      </c>
      <c r="BI93">
        <v>1.39</v>
      </c>
      <c r="BJ93">
        <v>1.03</v>
      </c>
      <c r="BK93">
        <v>1.86</v>
      </c>
      <c r="BL93">
        <v>0.84</v>
      </c>
      <c r="BM93">
        <v>0.15</v>
      </c>
      <c r="BN93">
        <v>2.25</v>
      </c>
      <c r="BO93">
        <v>3.62</v>
      </c>
      <c r="BP93">
        <v>0.25</v>
      </c>
      <c r="BQ93">
        <v>1.53</v>
      </c>
      <c r="BR93">
        <v>2.11</v>
      </c>
      <c r="BS93">
        <v>1.58</v>
      </c>
      <c r="BT93">
        <v>2.8529339999999999</v>
      </c>
      <c r="BU93">
        <v>1.28996</v>
      </c>
      <c r="BV93">
        <v>1.566074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1.797744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3.3298179999999999</v>
      </c>
      <c r="CR93">
        <v>0.81340599999999996</v>
      </c>
      <c r="CS93">
        <v>2.6853910000000001</v>
      </c>
      <c r="CT93">
        <v>0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81.059481000000005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467.48404199999999</v>
      </c>
      <c r="L94">
        <v>154.47339500000001</v>
      </c>
      <c r="M94">
        <v>89.314704000000006</v>
      </c>
      <c r="N94">
        <v>114.532988</v>
      </c>
      <c r="O94">
        <v>59.974375000000002</v>
      </c>
      <c r="P94">
        <v>117.88301</v>
      </c>
      <c r="Q94">
        <v>17.384647999999999</v>
      </c>
      <c r="R94">
        <v>34.728636999999999</v>
      </c>
      <c r="S94">
        <v>21.559716000000002</v>
      </c>
      <c r="T94">
        <v>0.53827199999999997</v>
      </c>
      <c r="U94">
        <v>335.43477000000001</v>
      </c>
      <c r="V94">
        <v>13.007439</v>
      </c>
      <c r="W94">
        <v>37.016196000000001</v>
      </c>
      <c r="X94">
        <v>141.79201900000001</v>
      </c>
      <c r="Y94">
        <v>0</v>
      </c>
      <c r="Z94">
        <v>12.599024999999999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24.414480000000001</v>
      </c>
      <c r="AG94">
        <v>42.861060999999999</v>
      </c>
      <c r="AH94">
        <v>0</v>
      </c>
      <c r="AI94">
        <v>0</v>
      </c>
      <c r="AJ94">
        <v>0</v>
      </c>
      <c r="AK94">
        <v>52.328688999999997</v>
      </c>
      <c r="AL94">
        <v>25.689031</v>
      </c>
      <c r="AM94">
        <v>15.715066</v>
      </c>
      <c r="AN94">
        <v>0.71553699999999998</v>
      </c>
      <c r="AO94">
        <v>0</v>
      </c>
      <c r="AP94">
        <v>1.9700759999999999</v>
      </c>
      <c r="AQ94">
        <v>0</v>
      </c>
      <c r="AR94">
        <v>8.4893180000000008</v>
      </c>
      <c r="AS94">
        <v>9.3096449999999997</v>
      </c>
      <c r="AT94">
        <v>14.414923999999999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81.020707000000002</v>
      </c>
      <c r="BA94">
        <f t="shared" si="4"/>
        <v>1894.6517699999999</v>
      </c>
      <c r="BD94">
        <v>4.8099999999999996</v>
      </c>
      <c r="BE94">
        <v>1.85</v>
      </c>
      <c r="BF94">
        <v>2.16</v>
      </c>
      <c r="BG94">
        <v>1.72</v>
      </c>
      <c r="BH94">
        <v>9.07</v>
      </c>
      <c r="BI94">
        <v>1.36</v>
      </c>
      <c r="BJ94">
        <v>1.02</v>
      </c>
      <c r="BK94">
        <v>1.86</v>
      </c>
      <c r="BL94">
        <v>0.84</v>
      </c>
      <c r="BM94">
        <v>0.15</v>
      </c>
      <c r="BN94">
        <v>2.25</v>
      </c>
      <c r="BO94">
        <v>3.62</v>
      </c>
      <c r="BP94">
        <v>0.25</v>
      </c>
      <c r="BQ94">
        <v>1.53</v>
      </c>
      <c r="BR94">
        <v>2.11</v>
      </c>
      <c r="BS94">
        <v>1.58</v>
      </c>
      <c r="BT94">
        <v>2.8541599999999998</v>
      </c>
      <c r="BU94">
        <v>1.28996</v>
      </c>
      <c r="BV94">
        <v>1.566074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1.797744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3.3298179999999999</v>
      </c>
      <c r="CR94">
        <v>0.81340599999999996</v>
      </c>
      <c r="CS94">
        <v>2.6853910000000001</v>
      </c>
      <c r="CT94">
        <v>0</v>
      </c>
      <c r="CU94">
        <v>0</v>
      </c>
      <c r="CV94">
        <v>0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81.020707000000002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419.42404199999999</v>
      </c>
      <c r="L95">
        <v>115.88794799999999</v>
      </c>
      <c r="M95">
        <v>89.314704000000006</v>
      </c>
      <c r="N95">
        <v>114.532988</v>
      </c>
      <c r="O95">
        <v>59.974375000000002</v>
      </c>
      <c r="P95">
        <v>117.88301</v>
      </c>
      <c r="Q95">
        <v>17.384647999999999</v>
      </c>
      <c r="R95">
        <v>34.728636999999999</v>
      </c>
      <c r="S95">
        <v>21.559716000000002</v>
      </c>
      <c r="T95">
        <v>0.53827199999999997</v>
      </c>
      <c r="U95">
        <v>335.43477000000001</v>
      </c>
      <c r="V95">
        <v>13.007439</v>
      </c>
      <c r="W95">
        <v>37.016196000000001</v>
      </c>
      <c r="X95">
        <v>99.216601999999995</v>
      </c>
      <c r="Y95">
        <v>0</v>
      </c>
      <c r="Z95">
        <v>12.599024999999999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24.414480000000001</v>
      </c>
      <c r="AG95">
        <v>42.861060999999999</v>
      </c>
      <c r="AH95">
        <v>0</v>
      </c>
      <c r="AI95">
        <v>0</v>
      </c>
      <c r="AJ95">
        <v>0</v>
      </c>
      <c r="AK95">
        <v>52.328688999999997</v>
      </c>
      <c r="AL95">
        <v>25.689031</v>
      </c>
      <c r="AM95">
        <v>15.715066</v>
      </c>
      <c r="AN95">
        <v>0.71553699999999998</v>
      </c>
      <c r="AO95">
        <v>0</v>
      </c>
      <c r="AP95">
        <v>1.9700759999999999</v>
      </c>
      <c r="AQ95">
        <v>0</v>
      </c>
      <c r="AR95">
        <v>23.345625999999999</v>
      </c>
      <c r="AS95">
        <v>11.637055999999999</v>
      </c>
      <c r="AT95">
        <v>14.414923999999999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80.990707</v>
      </c>
      <c r="BA95">
        <f t="shared" si="4"/>
        <v>1782.5846249999997</v>
      </c>
      <c r="BD95">
        <v>4.8099999999999996</v>
      </c>
      <c r="BE95">
        <v>1.85</v>
      </c>
      <c r="BF95">
        <v>2.16</v>
      </c>
      <c r="BG95">
        <v>1.72</v>
      </c>
      <c r="BH95">
        <v>9.07</v>
      </c>
      <c r="BI95">
        <v>1.36</v>
      </c>
      <c r="BJ95">
        <v>1.02</v>
      </c>
      <c r="BK95">
        <v>1.86</v>
      </c>
      <c r="BL95">
        <v>0.84</v>
      </c>
      <c r="BM95">
        <v>0.15</v>
      </c>
      <c r="BN95">
        <v>2.25</v>
      </c>
      <c r="BO95">
        <v>3.62</v>
      </c>
      <c r="BP95">
        <v>0.25</v>
      </c>
      <c r="BQ95">
        <v>1.5</v>
      </c>
      <c r="BR95">
        <v>2.11</v>
      </c>
      <c r="BS95">
        <v>1.58</v>
      </c>
      <c r="BT95">
        <v>2.8541599999999998</v>
      </c>
      <c r="BU95">
        <v>1.28996</v>
      </c>
      <c r="BV95">
        <v>1.566074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1.797744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3.3298179999999999</v>
      </c>
      <c r="CR95">
        <v>0.81340599999999996</v>
      </c>
      <c r="CS95">
        <v>2.6853910000000001</v>
      </c>
      <c r="CT95">
        <v>0</v>
      </c>
      <c r="CU95">
        <v>0</v>
      </c>
      <c r="CV95">
        <v>0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80.990707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359.18350400000003</v>
      </c>
      <c r="L96">
        <v>112.180595</v>
      </c>
      <c r="M96">
        <v>89.314704000000006</v>
      </c>
      <c r="N96">
        <v>114.532988</v>
      </c>
      <c r="O96">
        <v>59.974375000000002</v>
      </c>
      <c r="P96">
        <v>117.88301</v>
      </c>
      <c r="Q96">
        <v>11.267162000000001</v>
      </c>
      <c r="R96">
        <v>18.104056</v>
      </c>
      <c r="S96">
        <v>13.068733</v>
      </c>
      <c r="T96">
        <v>0.53827199999999997</v>
      </c>
      <c r="U96">
        <v>335.43477000000001</v>
      </c>
      <c r="V96">
        <v>0</v>
      </c>
      <c r="W96">
        <v>12.4956</v>
      </c>
      <c r="X96">
        <v>94.197599999999994</v>
      </c>
      <c r="Y96">
        <v>0</v>
      </c>
      <c r="Z96">
        <v>12.599024999999999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24.414480000000001</v>
      </c>
      <c r="AG96">
        <v>42.861060999999999</v>
      </c>
      <c r="AH96">
        <v>0</v>
      </c>
      <c r="AI96">
        <v>0</v>
      </c>
      <c r="AJ96">
        <v>0</v>
      </c>
      <c r="AK96">
        <v>52.328688999999997</v>
      </c>
      <c r="AL96">
        <v>25.689031</v>
      </c>
      <c r="AM96">
        <v>15.715066</v>
      </c>
      <c r="AN96">
        <v>0.71553699999999998</v>
      </c>
      <c r="AO96">
        <v>0</v>
      </c>
      <c r="AP96">
        <v>1.9700759999999999</v>
      </c>
      <c r="AQ96">
        <v>0</v>
      </c>
      <c r="AR96">
        <v>23.345625999999999</v>
      </c>
      <c r="AS96">
        <v>11.637055999999999</v>
      </c>
      <c r="AT96">
        <v>14.414923999999999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80.990707</v>
      </c>
      <c r="BA96">
        <f t="shared" si="4"/>
        <v>1644.8566469999998</v>
      </c>
      <c r="BD96">
        <v>4.8099999999999996</v>
      </c>
      <c r="BE96">
        <v>1.85</v>
      </c>
      <c r="BF96">
        <v>2.16</v>
      </c>
      <c r="BG96">
        <v>1.72</v>
      </c>
      <c r="BH96">
        <v>9.07</v>
      </c>
      <c r="BI96">
        <v>1.36</v>
      </c>
      <c r="BJ96">
        <v>1.02</v>
      </c>
      <c r="BK96">
        <v>1.86</v>
      </c>
      <c r="BL96">
        <v>0.84</v>
      </c>
      <c r="BM96">
        <v>0.15</v>
      </c>
      <c r="BN96">
        <v>2.25</v>
      </c>
      <c r="BO96">
        <v>3.62</v>
      </c>
      <c r="BP96">
        <v>0.25</v>
      </c>
      <c r="BQ96">
        <v>1.5</v>
      </c>
      <c r="BR96">
        <v>2.11</v>
      </c>
      <c r="BS96">
        <v>1.58</v>
      </c>
      <c r="BT96">
        <v>2.8541599999999998</v>
      </c>
      <c r="BU96">
        <v>1.28996</v>
      </c>
      <c r="BV96">
        <v>1.566074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1.797744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3.3298179999999999</v>
      </c>
      <c r="CR96">
        <v>0.81340599999999996</v>
      </c>
      <c r="CS96">
        <v>2.6853910000000001</v>
      </c>
      <c r="CT96">
        <v>0</v>
      </c>
      <c r="CU96">
        <v>0</v>
      </c>
      <c r="CV96">
        <v>0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80.990707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359.38552700000002</v>
      </c>
      <c r="L97">
        <v>112.180595</v>
      </c>
      <c r="M97">
        <v>89.314704000000006</v>
      </c>
      <c r="N97">
        <v>114.532988</v>
      </c>
      <c r="O97">
        <v>59.974375000000002</v>
      </c>
      <c r="P97">
        <v>117.88301</v>
      </c>
      <c r="Q97">
        <v>11.271571</v>
      </c>
      <c r="R97">
        <v>21.313030999999999</v>
      </c>
      <c r="S97">
        <v>13.398066</v>
      </c>
      <c r="T97">
        <v>0.53827199999999997</v>
      </c>
      <c r="U97">
        <v>335.43477000000001</v>
      </c>
      <c r="V97">
        <v>0</v>
      </c>
      <c r="W97">
        <v>12.4956</v>
      </c>
      <c r="X97">
        <v>94.197599999999994</v>
      </c>
      <c r="Y97">
        <v>0</v>
      </c>
      <c r="Z97">
        <v>12.599024999999999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24.414480000000001</v>
      </c>
      <c r="AG97">
        <v>42.861060999999999</v>
      </c>
      <c r="AH97">
        <v>0</v>
      </c>
      <c r="AI97">
        <v>0</v>
      </c>
      <c r="AJ97">
        <v>0</v>
      </c>
      <c r="AK97">
        <v>52.328688999999997</v>
      </c>
      <c r="AL97">
        <v>25.689031</v>
      </c>
      <c r="AM97">
        <v>15.715066</v>
      </c>
      <c r="AN97">
        <v>0.71553699999999998</v>
      </c>
      <c r="AO97">
        <v>0</v>
      </c>
      <c r="AP97">
        <v>1.9700759999999999</v>
      </c>
      <c r="AQ97">
        <v>0</v>
      </c>
      <c r="AR97">
        <v>23.345625999999999</v>
      </c>
      <c r="AS97">
        <v>11.637055999999999</v>
      </c>
      <c r="AT97">
        <v>14.414923999999999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80.990707</v>
      </c>
      <c r="BA97">
        <f t="shared" si="4"/>
        <v>1648.6013869999999</v>
      </c>
      <c r="BD97">
        <v>4.8099999999999996</v>
      </c>
      <c r="BE97">
        <v>1.85</v>
      </c>
      <c r="BF97">
        <v>2.16</v>
      </c>
      <c r="BG97">
        <v>1.72</v>
      </c>
      <c r="BH97">
        <v>9.07</v>
      </c>
      <c r="BI97">
        <v>1.36</v>
      </c>
      <c r="BJ97">
        <v>1.02</v>
      </c>
      <c r="BK97">
        <v>1.86</v>
      </c>
      <c r="BL97">
        <v>0.84</v>
      </c>
      <c r="BM97">
        <v>0.15</v>
      </c>
      <c r="BN97">
        <v>2.25</v>
      </c>
      <c r="BO97">
        <v>3.62</v>
      </c>
      <c r="BP97">
        <v>0.25</v>
      </c>
      <c r="BQ97">
        <v>1.5</v>
      </c>
      <c r="BR97">
        <v>2.11</v>
      </c>
      <c r="BS97">
        <v>1.58</v>
      </c>
      <c r="BT97">
        <v>2.8541599999999998</v>
      </c>
      <c r="BU97">
        <v>1.28996</v>
      </c>
      <c r="BV97">
        <v>1.566074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1.797744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3.3298179999999999</v>
      </c>
      <c r="CR97">
        <v>0.81340599999999996</v>
      </c>
      <c r="CS97">
        <v>2.6853910000000001</v>
      </c>
      <c r="CT97">
        <v>0</v>
      </c>
      <c r="CU97">
        <v>0</v>
      </c>
      <c r="CV97">
        <v>0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80.990707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359.37926700000003</v>
      </c>
      <c r="L98">
        <v>112.180595</v>
      </c>
      <c r="M98">
        <v>89.314704000000006</v>
      </c>
      <c r="N98">
        <v>114.532988</v>
      </c>
      <c r="O98">
        <v>59.974375000000002</v>
      </c>
      <c r="P98">
        <v>117.88301</v>
      </c>
      <c r="Q98">
        <v>11.271571</v>
      </c>
      <c r="R98">
        <v>21.313030999999999</v>
      </c>
      <c r="S98">
        <v>13.398066</v>
      </c>
      <c r="T98">
        <v>0.53827199999999997</v>
      </c>
      <c r="U98">
        <v>335.43477000000001</v>
      </c>
      <c r="V98">
        <v>0</v>
      </c>
      <c r="W98">
        <v>12.4956</v>
      </c>
      <c r="X98">
        <v>67.284000000000006</v>
      </c>
      <c r="Y98">
        <v>0</v>
      </c>
      <c r="Z98">
        <v>12.476376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16.211214999999999</v>
      </c>
      <c r="AG98">
        <v>42.861060999999999</v>
      </c>
      <c r="AH98">
        <v>0</v>
      </c>
      <c r="AI98">
        <v>0</v>
      </c>
      <c r="AJ98">
        <v>0</v>
      </c>
      <c r="AK98">
        <v>52.328688999999997</v>
      </c>
      <c r="AL98">
        <v>25.689031</v>
      </c>
      <c r="AM98">
        <v>15.715066</v>
      </c>
      <c r="AN98">
        <v>0.71553699999999998</v>
      </c>
      <c r="AO98">
        <v>0</v>
      </c>
      <c r="AP98">
        <v>1.9700759999999999</v>
      </c>
      <c r="AQ98">
        <v>0</v>
      </c>
      <c r="AR98">
        <v>23.876207999999998</v>
      </c>
      <c r="AS98">
        <v>12.930062</v>
      </c>
      <c r="AT98">
        <v>13.256061000000001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80.990707</v>
      </c>
      <c r="BA98">
        <f t="shared" si="4"/>
        <v>1614.0203380000003</v>
      </c>
      <c r="BD98">
        <v>4.8099999999999996</v>
      </c>
      <c r="BE98">
        <v>1.85</v>
      </c>
      <c r="BF98">
        <v>2.16</v>
      </c>
      <c r="BG98">
        <v>1.72</v>
      </c>
      <c r="BH98">
        <v>9.07</v>
      </c>
      <c r="BI98">
        <v>1.36</v>
      </c>
      <c r="BJ98">
        <v>1.02</v>
      </c>
      <c r="BK98">
        <v>1.86</v>
      </c>
      <c r="BL98">
        <v>0.84</v>
      </c>
      <c r="BM98">
        <v>0.15</v>
      </c>
      <c r="BN98">
        <v>2.25</v>
      </c>
      <c r="BO98">
        <v>3.62</v>
      </c>
      <c r="BP98">
        <v>0.25</v>
      </c>
      <c r="BQ98">
        <v>1.5</v>
      </c>
      <c r="BR98">
        <v>2.11</v>
      </c>
      <c r="BS98">
        <v>1.58</v>
      </c>
      <c r="BT98">
        <v>2.8541599999999998</v>
      </c>
      <c r="BU98">
        <v>1.28996</v>
      </c>
      <c r="BV98">
        <v>1.566074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1.797744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3.3298179999999999</v>
      </c>
      <c r="CR98">
        <v>0.81340599999999996</v>
      </c>
      <c r="CS98">
        <v>2.6853910000000001</v>
      </c>
      <c r="CT98">
        <v>0</v>
      </c>
      <c r="CU98">
        <v>0</v>
      </c>
      <c r="CV98">
        <v>0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80.990707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8.5365025000000005E-4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12.372537252500004</v>
      </c>
      <c r="L99">
        <f t="shared" si="6"/>
        <v>4.2259182197500049</v>
      </c>
      <c r="M99">
        <f t="shared" si="6"/>
        <v>2.0533443675000034</v>
      </c>
      <c r="N99">
        <f t="shared" si="6"/>
        <v>2.6843543150000042</v>
      </c>
      <c r="O99">
        <f t="shared" si="6"/>
        <v>1.4393849999999968</v>
      </c>
      <c r="P99">
        <f t="shared" si="6"/>
        <v>2.8016699092499957</v>
      </c>
      <c r="Q99">
        <f t="shared" si="6"/>
        <v>0.39250035325000016</v>
      </c>
      <c r="R99">
        <f t="shared" si="6"/>
        <v>0.77081472575000054</v>
      </c>
      <c r="S99">
        <f t="shared" si="6"/>
        <v>0.48234553524999979</v>
      </c>
      <c r="T99">
        <f t="shared" si="6"/>
        <v>1.2918527999999985E-2</v>
      </c>
      <c r="U99">
        <f t="shared" si="6"/>
        <v>7.6792588169999982</v>
      </c>
      <c r="V99">
        <f t="shared" si="6"/>
        <v>0.28230040075000024</v>
      </c>
      <c r="W99">
        <f t="shared" si="6"/>
        <v>0.78510611800000019</v>
      </c>
      <c r="X99">
        <f t="shared" si="6"/>
        <v>2.353999635500001</v>
      </c>
      <c r="Y99">
        <f t="shared" si="6"/>
        <v>0</v>
      </c>
      <c r="Z99">
        <f t="shared" si="6"/>
        <v>0.22392293625000009</v>
      </c>
      <c r="AA99">
        <f t="shared" si="6"/>
        <v>8.4286109500000012E-2</v>
      </c>
      <c r="AB99">
        <f t="shared" si="6"/>
        <v>0.17265178300000006</v>
      </c>
      <c r="AC99">
        <f t="shared" si="6"/>
        <v>0.10906424024999997</v>
      </c>
      <c r="AD99">
        <f t="shared" si="6"/>
        <v>0.11464304475000002</v>
      </c>
      <c r="AE99">
        <f t="shared" si="6"/>
        <v>0.41587017824999978</v>
      </c>
      <c r="AF99">
        <f t="shared" si="6"/>
        <v>0.29053231075000013</v>
      </c>
      <c r="AG99">
        <f t="shared" si="6"/>
        <v>1.0286654640000008</v>
      </c>
      <c r="AH99">
        <f t="shared" si="6"/>
        <v>0.63858283175000019</v>
      </c>
      <c r="AI99">
        <f t="shared" si="6"/>
        <v>5.3565511749999996E-2</v>
      </c>
      <c r="AJ99">
        <f t="shared" si="6"/>
        <v>0</v>
      </c>
      <c r="AK99">
        <f t="shared" si="6"/>
        <v>1.2558885359999987</v>
      </c>
      <c r="AL99">
        <f t="shared" si="6"/>
        <v>0.58693851349999915</v>
      </c>
      <c r="AM99">
        <f t="shared" si="6"/>
        <v>0.37725701999999955</v>
      </c>
      <c r="AN99">
        <f t="shared" si="6"/>
        <v>1.7172887999999976E-2</v>
      </c>
      <c r="AO99">
        <f t="shared" si="6"/>
        <v>0</v>
      </c>
      <c r="AP99">
        <f t="shared" si="6"/>
        <v>4.8297635249999984E-2</v>
      </c>
      <c r="AQ99">
        <f t="shared" si="6"/>
        <v>0.52254868949999966</v>
      </c>
      <c r="AR99">
        <f t="shared" si="6"/>
        <v>0.40921167700000005</v>
      </c>
      <c r="AS99">
        <f t="shared" si="6"/>
        <v>0.33753927975000031</v>
      </c>
      <c r="AT99">
        <f t="shared" si="6"/>
        <v>0.33738952774999992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1.8854090559999999</v>
      </c>
      <c r="BA99">
        <f t="shared" si="4"/>
        <v>47.246744060750018</v>
      </c>
      <c r="BD99">
        <f t="shared" ref="BD99:DJ99" si="7">SUM(BD3:BD98)/4000</f>
        <v>0.12756000000000001</v>
      </c>
      <c r="BE99">
        <f t="shared" si="7"/>
        <v>4.4399999999999919E-2</v>
      </c>
      <c r="BF99">
        <f t="shared" si="7"/>
        <v>5.1839999999999935E-2</v>
      </c>
      <c r="BG99">
        <f t="shared" si="7"/>
        <v>4.1279999999999976E-2</v>
      </c>
      <c r="BH99">
        <f t="shared" si="7"/>
        <v>0.16408250000000013</v>
      </c>
      <c r="BI99">
        <f t="shared" si="7"/>
        <v>3.2884999999999977E-2</v>
      </c>
      <c r="BJ99">
        <f t="shared" si="7"/>
        <v>2.3860000000000013E-2</v>
      </c>
      <c r="BK99">
        <f t="shared" si="7"/>
        <v>3.2947500000000005E-2</v>
      </c>
      <c r="BL99">
        <f t="shared" si="7"/>
        <v>2.0412500000000014E-2</v>
      </c>
      <c r="BM99">
        <f t="shared" si="7"/>
        <v>3.6750000000000042E-3</v>
      </c>
      <c r="BN99">
        <f t="shared" si="7"/>
        <v>5.3999999999999999E-2</v>
      </c>
      <c r="BO99">
        <f t="shared" si="7"/>
        <v>7.4980000000000074E-2</v>
      </c>
      <c r="BP99">
        <f t="shared" si="7"/>
        <v>6.0000000000000001E-3</v>
      </c>
      <c r="BQ99">
        <f t="shared" si="7"/>
        <v>3.8527500000000006E-2</v>
      </c>
      <c r="BR99">
        <f t="shared" si="7"/>
        <v>5.0640000000000115E-2</v>
      </c>
      <c r="BS99">
        <f t="shared" si="7"/>
        <v>3.7920000000000016E-2</v>
      </c>
      <c r="BT99">
        <f t="shared" si="7"/>
        <v>6.2819931249999905E-2</v>
      </c>
      <c r="BU99">
        <f t="shared" si="7"/>
        <v>3.0959039999999931E-2</v>
      </c>
      <c r="BV99">
        <f t="shared" si="7"/>
        <v>3.7471476999999968E-2</v>
      </c>
      <c r="BW99">
        <f t="shared" si="7"/>
        <v>4.4814743999999976E-2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4.3145855999999934E-2</v>
      </c>
      <c r="CL99">
        <f t="shared" si="7"/>
        <v>4.470300000000002E-2</v>
      </c>
      <c r="CM99">
        <f t="shared" si="7"/>
        <v>7.9802927250000211E-2</v>
      </c>
      <c r="CN99">
        <f t="shared" si="7"/>
        <v>8.1198697499999958E-2</v>
      </c>
      <c r="CO99">
        <f t="shared" si="7"/>
        <v>9.9068952000000127E-2</v>
      </c>
      <c r="CP99">
        <f t="shared" si="7"/>
        <v>9.82384800000001E-2</v>
      </c>
      <c r="CQ99">
        <f t="shared" si="7"/>
        <v>7.9915631999999862E-2</v>
      </c>
      <c r="CR99">
        <f t="shared" si="7"/>
        <v>1.9521744000000008E-2</v>
      </c>
      <c r="CS99">
        <f t="shared" si="7"/>
        <v>6.4449384000000096E-2</v>
      </c>
      <c r="CT99">
        <f t="shared" si="7"/>
        <v>1.6048354999999999E-3</v>
      </c>
      <c r="CU99">
        <f t="shared" si="7"/>
        <v>5.0463000000000001E-3</v>
      </c>
      <c r="CV99">
        <f t="shared" si="7"/>
        <v>5.1135834999999994E-3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1.8854090559999999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169.69</v>
      </c>
      <c r="C3" s="75">
        <v>31.72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70.16</v>
      </c>
      <c r="J3">
        <v>133.61000000000001</v>
      </c>
      <c r="K3">
        <v>100.69</v>
      </c>
      <c r="L3">
        <v>0.85</v>
      </c>
      <c r="M3">
        <v>3.85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1.1100000000000001</v>
      </c>
      <c r="T3">
        <v>106.49</v>
      </c>
      <c r="U3">
        <v>35.5</v>
      </c>
      <c r="V3">
        <v>35.5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22.71</v>
      </c>
      <c r="AD3">
        <v>66.86</v>
      </c>
      <c r="AE3">
        <v>66.86</v>
      </c>
      <c r="AF3">
        <v>2.65</v>
      </c>
    </row>
    <row r="4" spans="1:32">
      <c r="A4" t="s">
        <v>46</v>
      </c>
      <c r="B4" s="75">
        <v>169.69</v>
      </c>
      <c r="C4" s="75">
        <v>31.72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70.16</v>
      </c>
      <c r="J4">
        <v>133.61000000000001</v>
      </c>
      <c r="K4">
        <v>100.69</v>
      </c>
      <c r="L4">
        <v>0.85</v>
      </c>
      <c r="M4">
        <v>3.88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1.1100000000000001</v>
      </c>
      <c r="T4">
        <v>106.46</v>
      </c>
      <c r="U4">
        <v>35.49</v>
      </c>
      <c r="V4">
        <v>35.47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22.61</v>
      </c>
      <c r="AD4">
        <v>66.680000000000007</v>
      </c>
      <c r="AE4">
        <v>66.680000000000007</v>
      </c>
      <c r="AF4">
        <v>2.65</v>
      </c>
    </row>
    <row r="5" spans="1:32">
      <c r="A5" t="s">
        <v>47</v>
      </c>
      <c r="B5" s="75">
        <v>121.63</v>
      </c>
      <c r="C5" s="75">
        <v>31.72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70.16</v>
      </c>
      <c r="J5">
        <v>133.61000000000001</v>
      </c>
      <c r="K5">
        <v>100.69</v>
      </c>
      <c r="L5">
        <v>1.47</v>
      </c>
      <c r="M5">
        <v>3.97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1.1100000000000001</v>
      </c>
      <c r="T5">
        <v>106.17</v>
      </c>
      <c r="U5">
        <v>35.39</v>
      </c>
      <c r="V5">
        <v>35.380000000000003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22.41</v>
      </c>
      <c r="AD5">
        <v>66.45</v>
      </c>
      <c r="AE5">
        <v>66.45</v>
      </c>
      <c r="AF5">
        <v>2.65</v>
      </c>
    </row>
    <row r="6" spans="1:32">
      <c r="A6" t="s">
        <v>48</v>
      </c>
      <c r="B6" s="75">
        <v>110.54</v>
      </c>
      <c r="C6" s="75">
        <v>31.72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70.16</v>
      </c>
      <c r="J6">
        <v>133.61000000000001</v>
      </c>
      <c r="K6">
        <v>71.849999999999994</v>
      </c>
      <c r="L6">
        <v>1.47</v>
      </c>
      <c r="M6">
        <v>4.01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1.1100000000000001</v>
      </c>
      <c r="T6">
        <v>106.14</v>
      </c>
      <c r="U6">
        <v>35.380000000000003</v>
      </c>
      <c r="V6">
        <v>35.380000000000003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22.21</v>
      </c>
      <c r="AD6">
        <v>66.2</v>
      </c>
      <c r="AE6">
        <v>66.2</v>
      </c>
      <c r="AF6">
        <v>2.65</v>
      </c>
    </row>
    <row r="7" spans="1:32">
      <c r="A7" t="s">
        <v>49</v>
      </c>
      <c r="B7" s="75">
        <v>110.54</v>
      </c>
      <c r="C7" s="75">
        <v>31.72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70.16</v>
      </c>
      <c r="J7">
        <v>120.15</v>
      </c>
      <c r="K7">
        <v>50.94</v>
      </c>
      <c r="L7">
        <v>1.47</v>
      </c>
      <c r="M7">
        <v>4.05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1.1100000000000001</v>
      </c>
      <c r="T7">
        <v>106.16</v>
      </c>
      <c r="U7">
        <v>35.39</v>
      </c>
      <c r="V7">
        <v>35.380000000000003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22.19</v>
      </c>
      <c r="AD7">
        <v>66.42</v>
      </c>
      <c r="AE7">
        <v>66.42</v>
      </c>
      <c r="AF7">
        <v>2.65</v>
      </c>
    </row>
    <row r="8" spans="1:32">
      <c r="A8" t="s">
        <v>50</v>
      </c>
      <c r="B8" s="75">
        <v>110.54</v>
      </c>
      <c r="C8" s="75">
        <v>31.72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70.16</v>
      </c>
      <c r="J8">
        <v>105.73</v>
      </c>
      <c r="K8">
        <v>50.94</v>
      </c>
      <c r="L8">
        <v>1.47</v>
      </c>
      <c r="M8">
        <v>4.1500000000000004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1.1100000000000001</v>
      </c>
      <c r="T8">
        <v>106.2</v>
      </c>
      <c r="U8">
        <v>35.4</v>
      </c>
      <c r="V8">
        <v>35.4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22.38</v>
      </c>
      <c r="AD8">
        <v>66.78</v>
      </c>
      <c r="AE8">
        <v>66.78</v>
      </c>
      <c r="AF8">
        <v>2.65</v>
      </c>
    </row>
    <row r="9" spans="1:32">
      <c r="A9" t="s">
        <v>51</v>
      </c>
      <c r="B9" s="75">
        <v>110.54</v>
      </c>
      <c r="C9" s="75">
        <v>31.72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70.16</v>
      </c>
      <c r="J9">
        <v>86.51</v>
      </c>
      <c r="K9">
        <v>50.94</v>
      </c>
      <c r="L9">
        <v>1.47</v>
      </c>
      <c r="M9">
        <v>4.13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1.1100000000000001</v>
      </c>
      <c r="T9">
        <v>106.21</v>
      </c>
      <c r="U9">
        <v>35.4</v>
      </c>
      <c r="V9">
        <v>35.409999999999997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22.5</v>
      </c>
      <c r="AD9">
        <v>67.319999999999993</v>
      </c>
      <c r="AE9">
        <v>67.319999999999993</v>
      </c>
      <c r="AF9">
        <v>2.65</v>
      </c>
    </row>
    <row r="10" spans="1:32">
      <c r="A10" t="s">
        <v>52</v>
      </c>
      <c r="B10" s="75">
        <v>110.54</v>
      </c>
      <c r="C10" s="75">
        <v>31.72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70.16</v>
      </c>
      <c r="J10">
        <v>74.349999999999994</v>
      </c>
      <c r="K10">
        <v>50.94</v>
      </c>
      <c r="L10">
        <v>1.47</v>
      </c>
      <c r="M10">
        <v>4.6399999999999997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1.1100000000000001</v>
      </c>
      <c r="T10">
        <v>106.02</v>
      </c>
      <c r="U10">
        <v>35.340000000000003</v>
      </c>
      <c r="V10">
        <v>35.340000000000003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22.65</v>
      </c>
      <c r="AD10">
        <v>67.45</v>
      </c>
      <c r="AE10">
        <v>67.45</v>
      </c>
      <c r="AF10">
        <v>2.65</v>
      </c>
    </row>
    <row r="11" spans="1:32">
      <c r="A11" t="s">
        <v>53</v>
      </c>
      <c r="B11" s="75">
        <v>110.54</v>
      </c>
      <c r="C11" s="75">
        <v>31.72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70.16</v>
      </c>
      <c r="J11">
        <v>74.349999999999994</v>
      </c>
      <c r="K11">
        <v>50.94</v>
      </c>
      <c r="L11">
        <v>1.32</v>
      </c>
      <c r="M11">
        <v>4.79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1.1100000000000001</v>
      </c>
      <c r="T11">
        <v>106.09</v>
      </c>
      <c r="U11">
        <v>35.36</v>
      </c>
      <c r="V11">
        <v>35.369999999999997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20.98</v>
      </c>
      <c r="AD11">
        <v>64.75</v>
      </c>
      <c r="AE11">
        <v>64.75</v>
      </c>
      <c r="AF11">
        <v>2.65</v>
      </c>
    </row>
    <row r="12" spans="1:32">
      <c r="A12" t="s">
        <v>54</v>
      </c>
      <c r="B12" s="75">
        <v>110.54</v>
      </c>
      <c r="C12" s="75">
        <v>31.72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70.16</v>
      </c>
      <c r="J12">
        <v>74.349999999999994</v>
      </c>
      <c r="K12">
        <v>50.94</v>
      </c>
      <c r="L12">
        <v>1.32</v>
      </c>
      <c r="M12">
        <v>4.6399999999999997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1.1100000000000001</v>
      </c>
      <c r="T12">
        <v>106.38</v>
      </c>
      <c r="U12">
        <v>35.46</v>
      </c>
      <c r="V12">
        <v>35.450000000000003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20.61</v>
      </c>
      <c r="AD12">
        <v>64.31</v>
      </c>
      <c r="AE12">
        <v>64.31</v>
      </c>
      <c r="AF12">
        <v>2.65</v>
      </c>
    </row>
    <row r="13" spans="1:32">
      <c r="A13" t="s">
        <v>55</v>
      </c>
      <c r="B13" s="75">
        <v>110.54</v>
      </c>
      <c r="C13" s="75">
        <v>31.72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70.16</v>
      </c>
      <c r="J13">
        <v>74.349999999999994</v>
      </c>
      <c r="K13">
        <v>50.94</v>
      </c>
      <c r="L13">
        <v>1.32</v>
      </c>
      <c r="M13">
        <v>4.7699999999999996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1.1100000000000001</v>
      </c>
      <c r="T13">
        <v>106.39</v>
      </c>
      <c r="U13">
        <v>35.47</v>
      </c>
      <c r="V13">
        <v>35.46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20.2</v>
      </c>
      <c r="AD13">
        <v>63.8</v>
      </c>
      <c r="AE13">
        <v>63.8</v>
      </c>
      <c r="AF13">
        <v>2.65</v>
      </c>
    </row>
    <row r="14" spans="1:32">
      <c r="A14" t="s">
        <v>56</v>
      </c>
      <c r="B14" s="75">
        <v>110.54</v>
      </c>
      <c r="C14" s="75">
        <v>31.72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70.16</v>
      </c>
      <c r="J14">
        <v>74.349999999999994</v>
      </c>
      <c r="K14">
        <v>50.94</v>
      </c>
      <c r="L14">
        <v>1.32</v>
      </c>
      <c r="M14">
        <v>4.63</v>
      </c>
      <c r="N14" s="135">
        <v>0</v>
      </c>
      <c r="O14" s="135">
        <v>0</v>
      </c>
      <c r="P14" s="135">
        <v>0</v>
      </c>
      <c r="Q14">
        <v>1.07</v>
      </c>
      <c r="R14">
        <v>0</v>
      </c>
      <c r="S14">
        <v>1.1100000000000001</v>
      </c>
      <c r="T14">
        <v>106.46</v>
      </c>
      <c r="U14">
        <v>35.49</v>
      </c>
      <c r="V14">
        <v>35.47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19.350000000000001</v>
      </c>
      <c r="AD14">
        <v>63.31</v>
      </c>
      <c r="AE14">
        <v>63.31</v>
      </c>
      <c r="AF14">
        <v>2.65</v>
      </c>
    </row>
    <row r="15" spans="1:32">
      <c r="A15" t="s">
        <v>57</v>
      </c>
      <c r="B15" s="75">
        <v>110.54</v>
      </c>
      <c r="C15" s="75">
        <v>31.72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70.16</v>
      </c>
      <c r="J15">
        <v>74.349999999999994</v>
      </c>
      <c r="K15">
        <v>50.94</v>
      </c>
      <c r="L15">
        <v>1.24</v>
      </c>
      <c r="M15">
        <v>17.32</v>
      </c>
      <c r="N15" s="135">
        <v>0</v>
      </c>
      <c r="O15" s="135">
        <v>0</v>
      </c>
      <c r="P15" s="135">
        <v>0</v>
      </c>
      <c r="Q15">
        <v>1.07</v>
      </c>
      <c r="R15">
        <v>0</v>
      </c>
      <c r="S15">
        <v>1.1100000000000001</v>
      </c>
      <c r="T15">
        <v>106.12</v>
      </c>
      <c r="U15">
        <v>35.380000000000003</v>
      </c>
      <c r="V15">
        <v>35.369999999999997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18.149999999999999</v>
      </c>
      <c r="AD15">
        <v>62.2</v>
      </c>
      <c r="AE15">
        <v>62.2</v>
      </c>
      <c r="AF15">
        <v>2.65</v>
      </c>
    </row>
    <row r="16" spans="1:32">
      <c r="A16" t="s">
        <v>58</v>
      </c>
      <c r="B16" s="75">
        <v>110.54</v>
      </c>
      <c r="C16" s="75">
        <v>31.72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70.16</v>
      </c>
      <c r="J16">
        <v>74.349999999999994</v>
      </c>
      <c r="K16">
        <v>50.94</v>
      </c>
      <c r="L16">
        <v>1.24</v>
      </c>
      <c r="M16">
        <v>17.11</v>
      </c>
      <c r="N16" s="135">
        <v>0</v>
      </c>
      <c r="O16" s="135">
        <v>0</v>
      </c>
      <c r="P16" s="135">
        <v>0</v>
      </c>
      <c r="Q16">
        <v>1.07</v>
      </c>
      <c r="R16">
        <v>0</v>
      </c>
      <c r="S16">
        <v>1.1100000000000001</v>
      </c>
      <c r="T16">
        <v>106.03</v>
      </c>
      <c r="U16">
        <v>35.340000000000003</v>
      </c>
      <c r="V16">
        <v>35.340000000000003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17.16</v>
      </c>
      <c r="AD16">
        <v>47.85</v>
      </c>
      <c r="AE16">
        <v>47.85</v>
      </c>
      <c r="AF16">
        <v>2.65</v>
      </c>
    </row>
    <row r="17" spans="1:32">
      <c r="A17" t="s">
        <v>59</v>
      </c>
      <c r="B17" s="75">
        <v>110.54</v>
      </c>
      <c r="C17" s="75">
        <v>31.72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70.16</v>
      </c>
      <c r="J17">
        <v>74.349999999999994</v>
      </c>
      <c r="K17">
        <v>50.94</v>
      </c>
      <c r="L17">
        <v>1.24</v>
      </c>
      <c r="M17">
        <v>16.72</v>
      </c>
      <c r="N17" s="135">
        <v>0</v>
      </c>
      <c r="O17" s="135">
        <v>0</v>
      </c>
      <c r="P17" s="135">
        <v>0</v>
      </c>
      <c r="Q17">
        <v>1.07</v>
      </c>
      <c r="R17">
        <v>0</v>
      </c>
      <c r="S17">
        <v>1.1100000000000001</v>
      </c>
      <c r="T17">
        <v>85.11</v>
      </c>
      <c r="U17">
        <v>28.37</v>
      </c>
      <c r="V17">
        <v>28.37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14.3</v>
      </c>
      <c r="AD17">
        <v>48.07</v>
      </c>
      <c r="AE17">
        <v>48.07</v>
      </c>
      <c r="AF17">
        <v>2.65</v>
      </c>
    </row>
    <row r="18" spans="1:32">
      <c r="A18" t="s">
        <v>60</v>
      </c>
      <c r="B18" s="75">
        <v>110.54</v>
      </c>
      <c r="C18" s="75">
        <v>31.72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70.16</v>
      </c>
      <c r="J18">
        <v>74.349999999999994</v>
      </c>
      <c r="K18">
        <v>50.94</v>
      </c>
      <c r="L18">
        <v>1.24</v>
      </c>
      <c r="M18">
        <v>16.309999999999999</v>
      </c>
      <c r="N18" s="135">
        <v>0</v>
      </c>
      <c r="O18" s="135">
        <v>0</v>
      </c>
      <c r="P18" s="135">
        <v>0</v>
      </c>
      <c r="Q18">
        <v>1.07</v>
      </c>
      <c r="R18">
        <v>0</v>
      </c>
      <c r="S18">
        <v>1.1100000000000001</v>
      </c>
      <c r="T18">
        <v>85.14</v>
      </c>
      <c r="U18">
        <v>28.38</v>
      </c>
      <c r="V18">
        <v>28.37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14.23</v>
      </c>
      <c r="AD18">
        <v>48.34</v>
      </c>
      <c r="AE18">
        <v>48.34</v>
      </c>
      <c r="AF18">
        <v>2.65</v>
      </c>
    </row>
    <row r="19" spans="1:32">
      <c r="A19" t="s">
        <v>61</v>
      </c>
      <c r="B19" s="75">
        <v>110.54</v>
      </c>
      <c r="C19" s="75">
        <v>31.72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70.16</v>
      </c>
      <c r="J19">
        <v>74.349999999999994</v>
      </c>
      <c r="K19">
        <v>50.94</v>
      </c>
      <c r="L19">
        <v>1.24</v>
      </c>
      <c r="M19">
        <v>15.85</v>
      </c>
      <c r="N19" s="135">
        <v>0</v>
      </c>
      <c r="O19" s="135">
        <v>0</v>
      </c>
      <c r="P19" s="135">
        <v>0</v>
      </c>
      <c r="Q19">
        <v>1.07</v>
      </c>
      <c r="R19">
        <v>0</v>
      </c>
      <c r="S19">
        <v>1.1100000000000001</v>
      </c>
      <c r="T19">
        <v>85.93</v>
      </c>
      <c r="U19">
        <v>28.64</v>
      </c>
      <c r="V19">
        <v>28.64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</v>
      </c>
      <c r="AD19">
        <v>48.44</v>
      </c>
      <c r="AE19">
        <v>48.44</v>
      </c>
      <c r="AF19">
        <v>2.65</v>
      </c>
    </row>
    <row r="20" spans="1:32">
      <c r="A20" t="s">
        <v>62</v>
      </c>
      <c r="B20" s="75">
        <v>158.6</v>
      </c>
      <c r="C20" s="75">
        <v>31.72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70.16</v>
      </c>
      <c r="J20">
        <v>74.349999999999994</v>
      </c>
      <c r="K20">
        <v>50.94</v>
      </c>
      <c r="L20">
        <v>1.24</v>
      </c>
      <c r="M20">
        <v>15.44</v>
      </c>
      <c r="N20" s="135">
        <v>0</v>
      </c>
      <c r="O20" s="135">
        <v>0</v>
      </c>
      <c r="P20" s="135">
        <v>0</v>
      </c>
      <c r="Q20">
        <v>1.07</v>
      </c>
      <c r="R20">
        <v>0</v>
      </c>
      <c r="S20">
        <v>1.1100000000000001</v>
      </c>
      <c r="T20">
        <v>87.21</v>
      </c>
      <c r="U20">
        <v>29.07</v>
      </c>
      <c r="V20">
        <v>29.08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13.74</v>
      </c>
      <c r="AD20">
        <v>48.18</v>
      </c>
      <c r="AE20">
        <v>48.18</v>
      </c>
      <c r="AF20">
        <v>2.65</v>
      </c>
    </row>
    <row r="21" spans="1:32">
      <c r="A21" t="s">
        <v>63</v>
      </c>
      <c r="B21" s="75">
        <v>169.69</v>
      </c>
      <c r="C21" s="75">
        <v>31.72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70.16</v>
      </c>
      <c r="J21">
        <v>74.349999999999994</v>
      </c>
      <c r="K21">
        <v>50.94</v>
      </c>
      <c r="L21">
        <v>1.24</v>
      </c>
      <c r="M21">
        <v>15.08</v>
      </c>
      <c r="N21" s="135">
        <v>0</v>
      </c>
      <c r="O21" s="135">
        <v>0</v>
      </c>
      <c r="P21" s="135">
        <v>0</v>
      </c>
      <c r="Q21">
        <v>1.07</v>
      </c>
      <c r="R21">
        <v>0</v>
      </c>
      <c r="S21">
        <v>1.1100000000000001</v>
      </c>
      <c r="T21">
        <v>89.06</v>
      </c>
      <c r="U21">
        <v>29.69</v>
      </c>
      <c r="V21">
        <v>29.68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13.31</v>
      </c>
      <c r="AD21">
        <v>28.52</v>
      </c>
      <c r="AE21">
        <v>28.52</v>
      </c>
      <c r="AF21">
        <v>2.65</v>
      </c>
    </row>
    <row r="22" spans="1:32">
      <c r="A22" t="s">
        <v>64</v>
      </c>
      <c r="B22" s="75">
        <v>169.69</v>
      </c>
      <c r="C22" s="75">
        <v>31.72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70.16</v>
      </c>
      <c r="J22">
        <v>74.349999999999994</v>
      </c>
      <c r="K22">
        <v>79.78</v>
      </c>
      <c r="L22">
        <v>1.24</v>
      </c>
      <c r="M22">
        <v>14.78</v>
      </c>
      <c r="N22" s="135">
        <v>0</v>
      </c>
      <c r="O22" s="135">
        <v>0</v>
      </c>
      <c r="P22" s="135">
        <v>0</v>
      </c>
      <c r="Q22">
        <v>1.07</v>
      </c>
      <c r="R22">
        <v>0</v>
      </c>
      <c r="S22">
        <v>1.1100000000000001</v>
      </c>
      <c r="T22">
        <v>90.8</v>
      </c>
      <c r="U22">
        <v>30.27</v>
      </c>
      <c r="V22">
        <v>30.26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7.78</v>
      </c>
      <c r="AD22">
        <v>28.92</v>
      </c>
      <c r="AE22">
        <v>28.92</v>
      </c>
      <c r="AF22">
        <v>2.65</v>
      </c>
    </row>
    <row r="23" spans="1:32">
      <c r="A23" t="s">
        <v>65</v>
      </c>
      <c r="B23" s="75">
        <v>169.69</v>
      </c>
      <c r="C23" s="75">
        <v>31.72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66.010000000000005</v>
      </c>
      <c r="J23">
        <v>86.51</v>
      </c>
      <c r="K23">
        <v>100.69</v>
      </c>
      <c r="L23">
        <v>1.1599999999999999</v>
      </c>
      <c r="M23">
        <v>17.059999999999999</v>
      </c>
      <c r="N23" s="135">
        <v>0</v>
      </c>
      <c r="O23" s="135">
        <v>0</v>
      </c>
      <c r="P23" s="135">
        <v>0</v>
      </c>
      <c r="Q23">
        <v>1.07</v>
      </c>
      <c r="R23">
        <v>0</v>
      </c>
      <c r="S23">
        <v>1.1100000000000001</v>
      </c>
      <c r="T23">
        <v>60.22</v>
      </c>
      <c r="U23">
        <v>20.07</v>
      </c>
      <c r="V23">
        <v>20.079999999999998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7.92</v>
      </c>
      <c r="AD23">
        <v>29.87</v>
      </c>
      <c r="AE23">
        <v>29.87</v>
      </c>
      <c r="AF23">
        <v>2.65</v>
      </c>
    </row>
    <row r="24" spans="1:32">
      <c r="A24" t="s">
        <v>66</v>
      </c>
      <c r="B24" s="75">
        <v>205.63</v>
      </c>
      <c r="C24" s="75">
        <v>42.63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66.010000000000005</v>
      </c>
      <c r="J24">
        <v>105.73</v>
      </c>
      <c r="K24">
        <v>100.69</v>
      </c>
      <c r="L24">
        <v>1.1599999999999999</v>
      </c>
      <c r="M24">
        <v>17.260000000000002</v>
      </c>
      <c r="N24" s="135">
        <v>0</v>
      </c>
      <c r="O24" s="135">
        <v>0</v>
      </c>
      <c r="P24" s="135">
        <v>0</v>
      </c>
      <c r="Q24">
        <v>1.07</v>
      </c>
      <c r="R24">
        <v>0</v>
      </c>
      <c r="S24">
        <v>1.1100000000000001</v>
      </c>
      <c r="T24">
        <v>60.62</v>
      </c>
      <c r="U24">
        <v>20.21</v>
      </c>
      <c r="V24">
        <v>20.2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8.2200000000000006</v>
      </c>
      <c r="AD24">
        <v>31.38</v>
      </c>
      <c r="AE24">
        <v>31.38</v>
      </c>
      <c r="AF24">
        <v>2.65</v>
      </c>
    </row>
    <row r="25" spans="1:32">
      <c r="A25" t="s">
        <v>67</v>
      </c>
      <c r="B25" s="75">
        <v>229.66</v>
      </c>
      <c r="C25" s="75">
        <v>42.63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66.010000000000005</v>
      </c>
      <c r="J25">
        <v>120.15</v>
      </c>
      <c r="K25">
        <v>100.69</v>
      </c>
      <c r="L25">
        <v>1.1599999999999999</v>
      </c>
      <c r="M25">
        <v>17.54</v>
      </c>
      <c r="N25" s="135">
        <v>0</v>
      </c>
      <c r="O25" s="135">
        <v>0</v>
      </c>
      <c r="P25" s="135">
        <v>0</v>
      </c>
      <c r="Q25">
        <v>1.07</v>
      </c>
      <c r="R25">
        <v>0</v>
      </c>
      <c r="S25">
        <v>1.1100000000000001</v>
      </c>
      <c r="T25">
        <v>60.87</v>
      </c>
      <c r="U25">
        <v>20.29</v>
      </c>
      <c r="V25">
        <v>20.28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8.4499999999999993</v>
      </c>
      <c r="AD25">
        <v>32.11</v>
      </c>
      <c r="AE25">
        <v>32.11</v>
      </c>
      <c r="AF25">
        <v>2.65</v>
      </c>
    </row>
    <row r="26" spans="1:32">
      <c r="A26" t="s">
        <v>68</v>
      </c>
      <c r="B26" s="75">
        <v>247.99</v>
      </c>
      <c r="C26" s="75">
        <v>42.63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66.010000000000005</v>
      </c>
      <c r="J26">
        <v>133.61000000000001</v>
      </c>
      <c r="K26">
        <v>100.69</v>
      </c>
      <c r="L26">
        <v>1.1599999999999999</v>
      </c>
      <c r="M26">
        <v>17.940000000000001</v>
      </c>
      <c r="N26" s="135">
        <v>0</v>
      </c>
      <c r="O26" s="135">
        <v>0</v>
      </c>
      <c r="P26" s="135">
        <v>0</v>
      </c>
      <c r="Q26">
        <v>1.07</v>
      </c>
      <c r="R26">
        <v>0</v>
      </c>
      <c r="S26">
        <v>1.1100000000000001</v>
      </c>
      <c r="T26">
        <v>61.05</v>
      </c>
      <c r="U26">
        <v>20.350000000000001</v>
      </c>
      <c r="V26">
        <v>20.350000000000001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8.6199999999999992</v>
      </c>
      <c r="AD26">
        <v>33.29</v>
      </c>
      <c r="AE26">
        <v>33.29</v>
      </c>
      <c r="AF26">
        <v>2.65</v>
      </c>
    </row>
    <row r="27" spans="1:32">
      <c r="A27" t="s">
        <v>69</v>
      </c>
      <c r="B27" s="75">
        <v>247.99</v>
      </c>
      <c r="C27" s="75">
        <v>62.55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66.010000000000005</v>
      </c>
      <c r="J27">
        <v>133.61000000000001</v>
      </c>
      <c r="K27">
        <v>100.69</v>
      </c>
      <c r="L27">
        <v>1.1599999999999999</v>
      </c>
      <c r="M27">
        <v>18.34</v>
      </c>
      <c r="N27" s="135">
        <v>0</v>
      </c>
      <c r="O27" s="135">
        <v>0</v>
      </c>
      <c r="P27" s="135">
        <v>0</v>
      </c>
      <c r="Q27">
        <v>0.99</v>
      </c>
      <c r="R27">
        <v>0</v>
      </c>
      <c r="S27">
        <v>1.1100000000000001</v>
      </c>
      <c r="T27">
        <v>60.94</v>
      </c>
      <c r="U27">
        <v>20.32</v>
      </c>
      <c r="V27">
        <v>20.309999999999999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8.75</v>
      </c>
      <c r="AD27">
        <v>35.06</v>
      </c>
      <c r="AE27">
        <v>35.06</v>
      </c>
      <c r="AF27">
        <v>2.65</v>
      </c>
    </row>
    <row r="28" spans="1:32">
      <c r="A28" t="s">
        <v>70</v>
      </c>
      <c r="B28" s="75">
        <v>247.99</v>
      </c>
      <c r="C28" s="75">
        <v>62.55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94.29</v>
      </c>
      <c r="J28">
        <v>133.61000000000001</v>
      </c>
      <c r="K28">
        <v>100.69</v>
      </c>
      <c r="L28">
        <v>1.1599999999999999</v>
      </c>
      <c r="M28">
        <v>18.739999999999998</v>
      </c>
      <c r="N28" s="135">
        <v>0</v>
      </c>
      <c r="O28" s="135">
        <v>0.2</v>
      </c>
      <c r="P28" s="135">
        <v>0</v>
      </c>
      <c r="Q28">
        <v>0.99</v>
      </c>
      <c r="R28">
        <v>0</v>
      </c>
      <c r="S28">
        <v>1.1100000000000001</v>
      </c>
      <c r="T28">
        <v>60.68</v>
      </c>
      <c r="U28">
        <v>20.23</v>
      </c>
      <c r="V28">
        <v>20.21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8.99</v>
      </c>
      <c r="AD28">
        <v>35.15</v>
      </c>
      <c r="AE28">
        <v>35.15</v>
      </c>
      <c r="AF28">
        <v>2.65</v>
      </c>
    </row>
    <row r="29" spans="1:32">
      <c r="A29" t="s">
        <v>71</v>
      </c>
      <c r="B29" s="75">
        <v>247.99</v>
      </c>
      <c r="C29" s="75">
        <v>62.55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115.41</v>
      </c>
      <c r="J29">
        <v>133.61000000000001</v>
      </c>
      <c r="K29">
        <v>100.69</v>
      </c>
      <c r="L29">
        <v>1.1599999999999999</v>
      </c>
      <c r="M29">
        <v>21.3</v>
      </c>
      <c r="N29" s="135">
        <v>0</v>
      </c>
      <c r="O29" s="135">
        <v>1.04</v>
      </c>
      <c r="P29" s="135">
        <v>0</v>
      </c>
      <c r="Q29">
        <v>0.99</v>
      </c>
      <c r="R29">
        <v>0</v>
      </c>
      <c r="S29">
        <v>1.1100000000000001</v>
      </c>
      <c r="T29">
        <v>57.83</v>
      </c>
      <c r="U29">
        <v>19.28</v>
      </c>
      <c r="V29">
        <v>19.27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6.04</v>
      </c>
      <c r="AD29">
        <v>32.520000000000003</v>
      </c>
      <c r="AE29">
        <v>32.520000000000003</v>
      </c>
      <c r="AF29">
        <v>2.65</v>
      </c>
    </row>
    <row r="30" spans="1:32">
      <c r="A30" t="s">
        <v>72</v>
      </c>
      <c r="B30" s="75">
        <v>247.99</v>
      </c>
      <c r="C30" s="75">
        <v>62.55</v>
      </c>
      <c r="D30" s="135">
        <f t="shared" si="0"/>
        <v>5.92</v>
      </c>
      <c r="E30" s="75"/>
      <c r="F30" s="78">
        <v>0</v>
      </c>
      <c r="G30" s="78">
        <v>0</v>
      </c>
      <c r="H30" s="78">
        <v>0</v>
      </c>
      <c r="I30">
        <v>115.41</v>
      </c>
      <c r="J30">
        <v>133.61000000000001</v>
      </c>
      <c r="K30">
        <v>100.69</v>
      </c>
      <c r="L30">
        <v>1.1599999999999999</v>
      </c>
      <c r="M30">
        <v>22.63</v>
      </c>
      <c r="N30" s="135">
        <v>1.55</v>
      </c>
      <c r="O30" s="135">
        <v>3.12</v>
      </c>
      <c r="P30" s="135">
        <v>1.25</v>
      </c>
      <c r="Q30">
        <v>0.99</v>
      </c>
      <c r="R30">
        <v>0</v>
      </c>
      <c r="S30">
        <v>1.1100000000000001</v>
      </c>
      <c r="T30">
        <v>57.38</v>
      </c>
      <c r="U30">
        <v>19.12</v>
      </c>
      <c r="V30">
        <v>19.13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6.09</v>
      </c>
      <c r="AD30">
        <v>32.67</v>
      </c>
      <c r="AE30">
        <v>32.67</v>
      </c>
      <c r="AF30">
        <v>2.65</v>
      </c>
    </row>
    <row r="31" spans="1:32">
      <c r="A31" t="s">
        <v>73</v>
      </c>
      <c r="B31" s="75">
        <v>247.99</v>
      </c>
      <c r="C31" s="75">
        <v>62.55</v>
      </c>
      <c r="D31" s="135">
        <f t="shared" si="0"/>
        <v>17.510000000000002</v>
      </c>
      <c r="E31" s="75"/>
      <c r="F31" s="78">
        <v>0</v>
      </c>
      <c r="G31" s="78">
        <v>0</v>
      </c>
      <c r="H31" s="78">
        <v>0</v>
      </c>
      <c r="I31">
        <v>115.41</v>
      </c>
      <c r="J31">
        <v>133.61000000000001</v>
      </c>
      <c r="K31">
        <v>100.69</v>
      </c>
      <c r="L31">
        <v>0.97</v>
      </c>
      <c r="M31">
        <v>24.44</v>
      </c>
      <c r="N31" s="135">
        <v>5.68</v>
      </c>
      <c r="O31" s="135">
        <v>7.28</v>
      </c>
      <c r="P31" s="135">
        <v>4.55</v>
      </c>
      <c r="Q31">
        <v>0.99</v>
      </c>
      <c r="R31">
        <v>0.65</v>
      </c>
      <c r="S31">
        <v>1.1100000000000001</v>
      </c>
      <c r="T31">
        <v>57.51</v>
      </c>
      <c r="U31">
        <v>19.170000000000002</v>
      </c>
      <c r="V31">
        <v>19.170000000000002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6.15</v>
      </c>
      <c r="AD31">
        <v>33.549999999999997</v>
      </c>
      <c r="AE31">
        <v>33.549999999999997</v>
      </c>
      <c r="AF31">
        <v>2.65</v>
      </c>
    </row>
    <row r="32" spans="1:32">
      <c r="A32" t="s">
        <v>74</v>
      </c>
      <c r="B32" s="75">
        <v>247.99</v>
      </c>
      <c r="C32" s="75">
        <v>62.55</v>
      </c>
      <c r="D32" s="135">
        <f t="shared" si="0"/>
        <v>37.410000000000004</v>
      </c>
      <c r="E32" s="75"/>
      <c r="F32" s="78">
        <v>0</v>
      </c>
      <c r="G32" s="78">
        <v>0</v>
      </c>
      <c r="H32" s="78">
        <v>0</v>
      </c>
      <c r="I32">
        <v>115.41</v>
      </c>
      <c r="J32">
        <v>133.61000000000001</v>
      </c>
      <c r="K32">
        <v>100.69</v>
      </c>
      <c r="L32">
        <v>0.97</v>
      </c>
      <c r="M32">
        <v>26.35</v>
      </c>
      <c r="N32" s="135">
        <v>12.48</v>
      </c>
      <c r="O32" s="135">
        <v>14.05</v>
      </c>
      <c r="P32" s="135">
        <v>10.88</v>
      </c>
      <c r="Q32">
        <v>0.99</v>
      </c>
      <c r="R32">
        <v>5</v>
      </c>
      <c r="S32">
        <v>1.1100000000000001</v>
      </c>
      <c r="T32">
        <v>57.93</v>
      </c>
      <c r="U32">
        <v>19.309999999999999</v>
      </c>
      <c r="V32">
        <v>19.32</v>
      </c>
      <c r="W32">
        <v>0</v>
      </c>
      <c r="X32">
        <v>0</v>
      </c>
      <c r="Y32">
        <v>0</v>
      </c>
      <c r="Z32">
        <v>0</v>
      </c>
      <c r="AA32">
        <v>1.33</v>
      </c>
      <c r="AB32">
        <v>0.67</v>
      </c>
      <c r="AC32">
        <v>6.21</v>
      </c>
      <c r="AD32">
        <v>34.56</v>
      </c>
      <c r="AE32">
        <v>34.56</v>
      </c>
      <c r="AF32">
        <v>2.65</v>
      </c>
    </row>
    <row r="33" spans="1:32">
      <c r="A33" t="s">
        <v>75</v>
      </c>
      <c r="B33" s="75">
        <v>247.99</v>
      </c>
      <c r="C33" s="75">
        <v>62.55</v>
      </c>
      <c r="D33" s="135">
        <f t="shared" si="0"/>
        <v>63.91</v>
      </c>
      <c r="E33" s="75"/>
      <c r="F33" s="78">
        <v>0.08</v>
      </c>
      <c r="G33" s="78">
        <v>0.08</v>
      </c>
      <c r="H33" s="78">
        <v>0.09</v>
      </c>
      <c r="I33">
        <v>115.41</v>
      </c>
      <c r="J33">
        <v>133.61000000000001</v>
      </c>
      <c r="K33">
        <v>100.69</v>
      </c>
      <c r="L33">
        <v>0.97</v>
      </c>
      <c r="M33">
        <v>26.97</v>
      </c>
      <c r="N33" s="135">
        <v>22.12</v>
      </c>
      <c r="O33" s="135">
        <v>21.91</v>
      </c>
      <c r="P33" s="135">
        <v>19.88</v>
      </c>
      <c r="Q33">
        <v>0.99</v>
      </c>
      <c r="R33">
        <v>13.36</v>
      </c>
      <c r="S33">
        <v>1.1100000000000001</v>
      </c>
      <c r="T33">
        <v>58.53</v>
      </c>
      <c r="U33">
        <v>19.510000000000002</v>
      </c>
      <c r="V33">
        <v>19.5</v>
      </c>
      <c r="W33">
        <v>2.2999999999999998</v>
      </c>
      <c r="X33">
        <v>0.46</v>
      </c>
      <c r="Y33">
        <v>0.63</v>
      </c>
      <c r="Z33">
        <v>0.73</v>
      </c>
      <c r="AA33">
        <v>6</v>
      </c>
      <c r="AB33">
        <v>3</v>
      </c>
      <c r="AC33">
        <v>6.28</v>
      </c>
      <c r="AD33">
        <v>34.19</v>
      </c>
      <c r="AE33">
        <v>34.19</v>
      </c>
      <c r="AF33">
        <v>2.65</v>
      </c>
    </row>
    <row r="34" spans="1:32">
      <c r="A34" t="s">
        <v>76</v>
      </c>
      <c r="B34" s="75">
        <v>247.99</v>
      </c>
      <c r="C34" s="75">
        <v>62.55</v>
      </c>
      <c r="D34" s="135">
        <f t="shared" si="0"/>
        <v>75.55</v>
      </c>
      <c r="E34" s="75"/>
      <c r="F34" s="78">
        <v>0.5</v>
      </c>
      <c r="G34" s="78">
        <v>0.5</v>
      </c>
      <c r="H34" s="78">
        <v>0.51</v>
      </c>
      <c r="I34">
        <v>115.41</v>
      </c>
      <c r="J34">
        <v>133.61000000000001</v>
      </c>
      <c r="K34">
        <v>100.69</v>
      </c>
      <c r="L34">
        <v>0.97</v>
      </c>
      <c r="M34">
        <v>13.57</v>
      </c>
      <c r="N34" s="135">
        <v>25.18</v>
      </c>
      <c r="O34" s="135">
        <v>25.18</v>
      </c>
      <c r="P34" s="135">
        <v>25.19</v>
      </c>
      <c r="Q34">
        <v>0.99</v>
      </c>
      <c r="R34">
        <v>22.29</v>
      </c>
      <c r="S34">
        <v>1.1100000000000001</v>
      </c>
      <c r="T34">
        <v>69.540000000000006</v>
      </c>
      <c r="U34">
        <v>23.18</v>
      </c>
      <c r="V34">
        <v>23.19</v>
      </c>
      <c r="W34">
        <v>10.199999999999999</v>
      </c>
      <c r="X34">
        <v>2.04</v>
      </c>
      <c r="Y34">
        <v>4.47</v>
      </c>
      <c r="Z34">
        <v>4.03</v>
      </c>
      <c r="AA34">
        <v>6.67</v>
      </c>
      <c r="AB34">
        <v>3.33</v>
      </c>
      <c r="AC34">
        <v>8.9499999999999993</v>
      </c>
      <c r="AD34">
        <v>44.27</v>
      </c>
      <c r="AE34">
        <v>44.27</v>
      </c>
      <c r="AF34">
        <v>2.65</v>
      </c>
    </row>
    <row r="35" spans="1:32">
      <c r="A35" t="s">
        <v>77</v>
      </c>
      <c r="B35" s="75">
        <v>247.99</v>
      </c>
      <c r="C35" s="75">
        <v>62.55</v>
      </c>
      <c r="D35" s="135">
        <f t="shared" si="0"/>
        <v>83.05</v>
      </c>
      <c r="E35" s="75"/>
      <c r="F35" s="78">
        <v>1.1499999999999999</v>
      </c>
      <c r="G35" s="78">
        <v>1.1499999999999999</v>
      </c>
      <c r="H35" s="78">
        <v>1.18</v>
      </c>
      <c r="I35">
        <v>115.41</v>
      </c>
      <c r="J35">
        <v>133.61000000000001</v>
      </c>
      <c r="K35">
        <v>100.69</v>
      </c>
      <c r="L35">
        <v>0.93</v>
      </c>
      <c r="M35">
        <v>13.29</v>
      </c>
      <c r="N35" s="135">
        <v>27.68</v>
      </c>
      <c r="O35" s="135">
        <v>27.68</v>
      </c>
      <c r="P35" s="135">
        <v>27.69</v>
      </c>
      <c r="Q35">
        <v>0.99</v>
      </c>
      <c r="R35">
        <v>32.01</v>
      </c>
      <c r="S35">
        <v>1.1100000000000001</v>
      </c>
      <c r="T35">
        <v>71.17</v>
      </c>
      <c r="U35">
        <v>23.72</v>
      </c>
      <c r="V35">
        <v>23.72</v>
      </c>
      <c r="W35">
        <v>24.48</v>
      </c>
      <c r="X35">
        <v>4.9000000000000004</v>
      </c>
      <c r="Y35">
        <v>9.33</v>
      </c>
      <c r="Z35">
        <v>8.41</v>
      </c>
      <c r="AA35">
        <v>9.33</v>
      </c>
      <c r="AB35">
        <v>4.67</v>
      </c>
      <c r="AC35">
        <v>9.01</v>
      </c>
      <c r="AD35">
        <v>45.03</v>
      </c>
      <c r="AE35">
        <v>45.03</v>
      </c>
      <c r="AF35">
        <v>2.65</v>
      </c>
    </row>
    <row r="36" spans="1:32">
      <c r="A36" t="s">
        <v>78</v>
      </c>
      <c r="B36" s="75">
        <v>247.99</v>
      </c>
      <c r="C36" s="75">
        <v>62.55</v>
      </c>
      <c r="D36" s="135">
        <f t="shared" si="0"/>
        <v>83.05</v>
      </c>
      <c r="E36" s="75"/>
      <c r="F36" s="78">
        <v>1.86</v>
      </c>
      <c r="G36" s="78">
        <v>1.86</v>
      </c>
      <c r="H36" s="78">
        <v>1.9</v>
      </c>
      <c r="I36">
        <v>115.41</v>
      </c>
      <c r="J36">
        <v>133.61000000000001</v>
      </c>
      <c r="K36">
        <v>100.69</v>
      </c>
      <c r="L36">
        <v>0.93</v>
      </c>
      <c r="M36">
        <v>13.74</v>
      </c>
      <c r="N36" s="135">
        <v>27.68</v>
      </c>
      <c r="O36" s="135">
        <v>27.68</v>
      </c>
      <c r="P36" s="135">
        <v>27.69</v>
      </c>
      <c r="Q36">
        <v>0.99</v>
      </c>
      <c r="R36">
        <v>42.66</v>
      </c>
      <c r="S36">
        <v>1.1100000000000001</v>
      </c>
      <c r="T36">
        <v>73.42</v>
      </c>
      <c r="U36">
        <v>24.47</v>
      </c>
      <c r="V36">
        <v>24.48</v>
      </c>
      <c r="W36">
        <v>30.46</v>
      </c>
      <c r="X36">
        <v>6.09</v>
      </c>
      <c r="Y36">
        <v>11</v>
      </c>
      <c r="Z36">
        <v>13.27</v>
      </c>
      <c r="AA36">
        <v>15.33</v>
      </c>
      <c r="AB36">
        <v>7.67</v>
      </c>
      <c r="AC36">
        <v>9.23</v>
      </c>
      <c r="AD36">
        <v>45.77</v>
      </c>
      <c r="AE36">
        <v>45.77</v>
      </c>
      <c r="AF36">
        <v>2.65</v>
      </c>
    </row>
    <row r="37" spans="1:32">
      <c r="A37" t="s">
        <v>79</v>
      </c>
      <c r="B37" s="75">
        <v>247.99</v>
      </c>
      <c r="C37" s="75">
        <v>62.55</v>
      </c>
      <c r="D37" s="135">
        <f t="shared" si="0"/>
        <v>83.05</v>
      </c>
      <c r="E37" s="75"/>
      <c r="F37" s="78">
        <v>3.04</v>
      </c>
      <c r="G37" s="78">
        <v>3.04</v>
      </c>
      <c r="H37" s="78">
        <v>3.12</v>
      </c>
      <c r="I37">
        <v>115.41</v>
      </c>
      <c r="J37">
        <v>133.61000000000001</v>
      </c>
      <c r="K37">
        <v>100.69</v>
      </c>
      <c r="L37">
        <v>0.93</v>
      </c>
      <c r="M37">
        <v>14.25</v>
      </c>
      <c r="N37" s="135">
        <v>27.68</v>
      </c>
      <c r="O37" s="135">
        <v>27.68</v>
      </c>
      <c r="P37" s="135">
        <v>27.69</v>
      </c>
      <c r="Q37">
        <v>0.99</v>
      </c>
      <c r="R37">
        <v>54.03</v>
      </c>
      <c r="S37">
        <v>1.1100000000000001</v>
      </c>
      <c r="T37">
        <v>75.7</v>
      </c>
      <c r="U37">
        <v>25.23</v>
      </c>
      <c r="V37">
        <v>25.24</v>
      </c>
      <c r="W37">
        <v>46.94</v>
      </c>
      <c r="X37">
        <v>9.39</v>
      </c>
      <c r="Y37">
        <v>12.67</v>
      </c>
      <c r="Z37">
        <v>17.510000000000002</v>
      </c>
      <c r="AA37">
        <v>13.33</v>
      </c>
      <c r="AB37">
        <v>6.67</v>
      </c>
      <c r="AC37">
        <v>9.34</v>
      </c>
      <c r="AD37">
        <v>46.51</v>
      </c>
      <c r="AE37">
        <v>46.51</v>
      </c>
      <c r="AF37">
        <v>2.65</v>
      </c>
    </row>
    <row r="38" spans="1:32">
      <c r="A38" t="s">
        <v>80</v>
      </c>
      <c r="B38" s="75">
        <v>247.99</v>
      </c>
      <c r="C38" s="75">
        <v>62.55</v>
      </c>
      <c r="D38" s="135">
        <f t="shared" si="0"/>
        <v>83.05</v>
      </c>
      <c r="E38" s="75"/>
      <c r="F38" s="78">
        <v>4.5999999999999996</v>
      </c>
      <c r="G38" s="78">
        <v>4.5999999999999996</v>
      </c>
      <c r="H38" s="78">
        <v>4.71</v>
      </c>
      <c r="I38">
        <v>115.41</v>
      </c>
      <c r="J38">
        <v>133.61000000000001</v>
      </c>
      <c r="K38">
        <v>100.69</v>
      </c>
      <c r="L38">
        <v>0.93</v>
      </c>
      <c r="M38">
        <v>15.03</v>
      </c>
      <c r="N38" s="135">
        <v>27.68</v>
      </c>
      <c r="O38" s="135">
        <v>27.68</v>
      </c>
      <c r="P38" s="135">
        <v>27.69</v>
      </c>
      <c r="Q38">
        <v>0.99</v>
      </c>
      <c r="R38">
        <v>65.7</v>
      </c>
      <c r="S38">
        <v>1.1100000000000001</v>
      </c>
      <c r="T38">
        <v>77.959999999999994</v>
      </c>
      <c r="U38">
        <v>25.99</v>
      </c>
      <c r="V38">
        <v>25.99</v>
      </c>
      <c r="W38">
        <v>64.069999999999993</v>
      </c>
      <c r="X38">
        <v>12.81</v>
      </c>
      <c r="Y38">
        <v>13.33</v>
      </c>
      <c r="Z38">
        <v>21.75</v>
      </c>
      <c r="AA38">
        <v>10.67</v>
      </c>
      <c r="AB38">
        <v>5.33</v>
      </c>
      <c r="AC38">
        <v>9.1199999999999992</v>
      </c>
      <c r="AD38">
        <v>45.61</v>
      </c>
      <c r="AE38">
        <v>45.61</v>
      </c>
      <c r="AF38">
        <v>2.65</v>
      </c>
    </row>
    <row r="39" spans="1:32">
      <c r="A39" t="s">
        <v>81</v>
      </c>
      <c r="B39" s="75">
        <v>247.99</v>
      </c>
      <c r="C39" s="75">
        <v>62.55</v>
      </c>
      <c r="D39" s="135">
        <f t="shared" si="0"/>
        <v>83.05</v>
      </c>
      <c r="E39" s="75"/>
      <c r="F39" s="78">
        <v>3.87</v>
      </c>
      <c r="G39" s="78">
        <v>3.87</v>
      </c>
      <c r="H39" s="78">
        <v>3.96</v>
      </c>
      <c r="I39">
        <v>115.41</v>
      </c>
      <c r="J39">
        <v>113.42</v>
      </c>
      <c r="K39">
        <v>100.69</v>
      </c>
      <c r="L39">
        <v>0.93</v>
      </c>
      <c r="M39">
        <v>16.02</v>
      </c>
      <c r="N39" s="135">
        <v>27.68</v>
      </c>
      <c r="O39" s="135">
        <v>27.68</v>
      </c>
      <c r="P39" s="135">
        <v>27.69</v>
      </c>
      <c r="Q39">
        <v>1.1399999999999999</v>
      </c>
      <c r="R39">
        <v>74.81</v>
      </c>
      <c r="S39">
        <v>1.1100000000000001</v>
      </c>
      <c r="T39">
        <v>76.08</v>
      </c>
      <c r="U39">
        <v>25.36</v>
      </c>
      <c r="V39">
        <v>25.37</v>
      </c>
      <c r="W39">
        <v>83.11</v>
      </c>
      <c r="X39">
        <v>16.62</v>
      </c>
      <c r="Y39">
        <v>16</v>
      </c>
      <c r="Z39">
        <v>22.17</v>
      </c>
      <c r="AA39">
        <v>12</v>
      </c>
      <c r="AB39">
        <v>6</v>
      </c>
      <c r="AC39">
        <v>8.75</v>
      </c>
      <c r="AD39">
        <v>44.62</v>
      </c>
      <c r="AE39">
        <v>44.62</v>
      </c>
      <c r="AF39">
        <v>2.65</v>
      </c>
    </row>
    <row r="40" spans="1:32">
      <c r="A40" t="s">
        <v>82</v>
      </c>
      <c r="B40" s="75">
        <v>247.99</v>
      </c>
      <c r="C40" s="75">
        <v>62.55</v>
      </c>
      <c r="D40" s="135">
        <f t="shared" si="0"/>
        <v>83.05</v>
      </c>
      <c r="E40" s="75"/>
      <c r="F40" s="78">
        <v>4.32</v>
      </c>
      <c r="G40" s="78">
        <v>4.32</v>
      </c>
      <c r="H40" s="78">
        <v>4.43</v>
      </c>
      <c r="I40">
        <v>115.41</v>
      </c>
      <c r="J40">
        <v>104.36</v>
      </c>
      <c r="K40">
        <v>100.69</v>
      </c>
      <c r="L40">
        <v>0.93</v>
      </c>
      <c r="M40">
        <v>17.22</v>
      </c>
      <c r="N40" s="135">
        <v>27.68</v>
      </c>
      <c r="O40" s="135">
        <v>27.68</v>
      </c>
      <c r="P40" s="135">
        <v>27.69</v>
      </c>
      <c r="Q40">
        <v>1.1399999999999999</v>
      </c>
      <c r="R40">
        <v>84.91</v>
      </c>
      <c r="S40">
        <v>1.1100000000000001</v>
      </c>
      <c r="T40">
        <v>72.040000000000006</v>
      </c>
      <c r="U40">
        <v>24.01</v>
      </c>
      <c r="V40">
        <v>24.02</v>
      </c>
      <c r="W40">
        <v>104.09</v>
      </c>
      <c r="X40">
        <v>20.82</v>
      </c>
      <c r="Y40">
        <v>18.329999999999998</v>
      </c>
      <c r="Z40">
        <v>25.48</v>
      </c>
      <c r="AA40">
        <v>11.33</v>
      </c>
      <c r="AB40">
        <v>5.67</v>
      </c>
      <c r="AC40">
        <v>8.42</v>
      </c>
      <c r="AD40">
        <v>41.94</v>
      </c>
      <c r="AE40">
        <v>41.94</v>
      </c>
      <c r="AF40">
        <v>2.65</v>
      </c>
    </row>
    <row r="41" spans="1:32">
      <c r="A41" t="s">
        <v>83</v>
      </c>
      <c r="B41" s="75">
        <v>247.99</v>
      </c>
      <c r="C41" s="75">
        <v>62.55</v>
      </c>
      <c r="D41" s="135">
        <f t="shared" si="0"/>
        <v>83.05</v>
      </c>
      <c r="E41" s="75"/>
      <c r="F41" s="78">
        <v>4.72</v>
      </c>
      <c r="G41" s="78">
        <v>4.72</v>
      </c>
      <c r="H41" s="78">
        <v>4.84</v>
      </c>
      <c r="I41">
        <v>115.41</v>
      </c>
      <c r="J41">
        <v>104.36</v>
      </c>
      <c r="K41">
        <v>100.69</v>
      </c>
      <c r="L41">
        <v>0.93</v>
      </c>
      <c r="M41">
        <v>14.57</v>
      </c>
      <c r="N41" s="135">
        <v>27.68</v>
      </c>
      <c r="O41" s="135">
        <v>27.68</v>
      </c>
      <c r="P41" s="135">
        <v>27.69</v>
      </c>
      <c r="Q41">
        <v>1.1399999999999999</v>
      </c>
      <c r="R41">
        <v>94.75</v>
      </c>
      <c r="S41">
        <v>1.1100000000000001</v>
      </c>
      <c r="T41">
        <v>66.81</v>
      </c>
      <c r="U41">
        <v>22.27</v>
      </c>
      <c r="V41">
        <v>22.27</v>
      </c>
      <c r="W41">
        <v>127.42</v>
      </c>
      <c r="X41">
        <v>25.48</v>
      </c>
      <c r="Y41">
        <v>19.329999999999998</v>
      </c>
      <c r="Z41">
        <v>28.33</v>
      </c>
      <c r="AA41">
        <v>10</v>
      </c>
      <c r="AB41">
        <v>5</v>
      </c>
      <c r="AC41">
        <v>7.38</v>
      </c>
      <c r="AD41">
        <v>40.090000000000003</v>
      </c>
      <c r="AE41">
        <v>40.090000000000003</v>
      </c>
      <c r="AF41">
        <v>2.65</v>
      </c>
    </row>
    <row r="42" spans="1:32">
      <c r="A42" t="s">
        <v>84</v>
      </c>
      <c r="B42" s="75">
        <v>247.99</v>
      </c>
      <c r="C42" s="75">
        <v>62.55</v>
      </c>
      <c r="D42" s="135">
        <f t="shared" si="0"/>
        <v>83.05</v>
      </c>
      <c r="E42" s="75"/>
      <c r="F42" s="78">
        <v>5.56</v>
      </c>
      <c r="G42" s="78">
        <v>5.56</v>
      </c>
      <c r="H42" s="78">
        <v>5.7</v>
      </c>
      <c r="I42">
        <v>115.41</v>
      </c>
      <c r="J42">
        <v>104.36</v>
      </c>
      <c r="K42">
        <v>100.69</v>
      </c>
      <c r="L42">
        <v>0.93</v>
      </c>
      <c r="M42">
        <v>14.83</v>
      </c>
      <c r="N42" s="135">
        <v>27.68</v>
      </c>
      <c r="O42" s="135">
        <v>27.68</v>
      </c>
      <c r="P42" s="135">
        <v>27.69</v>
      </c>
      <c r="Q42">
        <v>1.1399999999999999</v>
      </c>
      <c r="R42">
        <v>104.09</v>
      </c>
      <c r="S42">
        <v>1.1100000000000001</v>
      </c>
      <c r="T42">
        <v>65.23</v>
      </c>
      <c r="U42">
        <v>21.74</v>
      </c>
      <c r="V42">
        <v>21.75</v>
      </c>
      <c r="W42">
        <v>125.3</v>
      </c>
      <c r="X42">
        <v>25.06</v>
      </c>
      <c r="Y42">
        <v>21.36</v>
      </c>
      <c r="Z42">
        <v>31.2</v>
      </c>
      <c r="AA42">
        <v>11.33</v>
      </c>
      <c r="AB42">
        <v>5.67</v>
      </c>
      <c r="AC42">
        <v>7.85</v>
      </c>
      <c r="AD42">
        <v>38.67</v>
      </c>
      <c r="AE42">
        <v>38.67</v>
      </c>
      <c r="AF42">
        <v>2.65</v>
      </c>
    </row>
    <row r="43" spans="1:32">
      <c r="A43" t="s">
        <v>85</v>
      </c>
      <c r="B43" s="75">
        <v>247.99</v>
      </c>
      <c r="C43" s="75">
        <v>62.55</v>
      </c>
      <c r="D43" s="135">
        <f t="shared" si="0"/>
        <v>83.05</v>
      </c>
      <c r="E43" s="75"/>
      <c r="F43" s="78">
        <v>6.81</v>
      </c>
      <c r="G43" s="78">
        <v>6.81</v>
      </c>
      <c r="H43" s="78">
        <v>6.98</v>
      </c>
      <c r="I43">
        <v>115.41</v>
      </c>
      <c r="J43">
        <v>104.36</v>
      </c>
      <c r="K43">
        <v>100.69</v>
      </c>
      <c r="L43">
        <v>0.93</v>
      </c>
      <c r="M43">
        <v>15.25</v>
      </c>
      <c r="N43" s="135">
        <v>27.68</v>
      </c>
      <c r="O43" s="135">
        <v>27.68</v>
      </c>
      <c r="P43" s="135">
        <v>27.69</v>
      </c>
      <c r="Q43">
        <v>1.1399999999999999</v>
      </c>
      <c r="R43">
        <v>112.08</v>
      </c>
      <c r="S43">
        <v>1.1100000000000001</v>
      </c>
      <c r="T43">
        <v>53.15</v>
      </c>
      <c r="U43">
        <v>17.72</v>
      </c>
      <c r="V43">
        <v>17.7</v>
      </c>
      <c r="W43">
        <v>165.14</v>
      </c>
      <c r="X43">
        <v>33.03</v>
      </c>
      <c r="Y43">
        <v>22.73</v>
      </c>
      <c r="Z43">
        <v>34.06</v>
      </c>
      <c r="AA43">
        <v>6</v>
      </c>
      <c r="AB43">
        <v>3</v>
      </c>
      <c r="AC43">
        <v>8.19</v>
      </c>
      <c r="AD43">
        <v>30.12</v>
      </c>
      <c r="AE43">
        <v>30.12</v>
      </c>
      <c r="AF43">
        <v>2.65</v>
      </c>
    </row>
    <row r="44" spans="1:32">
      <c r="A44" t="s">
        <v>86</v>
      </c>
      <c r="B44" s="75">
        <v>247.99</v>
      </c>
      <c r="C44" s="75">
        <v>62.55</v>
      </c>
      <c r="D44" s="135">
        <f t="shared" si="0"/>
        <v>83.05</v>
      </c>
      <c r="E44" s="75"/>
      <c r="F44" s="78">
        <v>7.73</v>
      </c>
      <c r="G44" s="78">
        <v>7.73</v>
      </c>
      <c r="H44" s="78">
        <v>7.93</v>
      </c>
      <c r="I44">
        <v>115.41</v>
      </c>
      <c r="J44">
        <v>104.36</v>
      </c>
      <c r="K44">
        <v>100.69</v>
      </c>
      <c r="L44">
        <v>0.93</v>
      </c>
      <c r="M44">
        <v>15.49</v>
      </c>
      <c r="N44" s="135">
        <v>27.68</v>
      </c>
      <c r="O44" s="135">
        <v>27.68</v>
      </c>
      <c r="P44" s="135">
        <v>27.69</v>
      </c>
      <c r="Q44">
        <v>1.1399999999999999</v>
      </c>
      <c r="R44">
        <v>118.87</v>
      </c>
      <c r="S44">
        <v>1.1100000000000001</v>
      </c>
      <c r="T44">
        <v>52.75</v>
      </c>
      <c r="U44">
        <v>17.579999999999998</v>
      </c>
      <c r="V44">
        <v>17.59</v>
      </c>
      <c r="W44">
        <v>221.16</v>
      </c>
      <c r="X44">
        <v>44.23</v>
      </c>
      <c r="Y44">
        <v>26.64</v>
      </c>
      <c r="Z44">
        <v>36.549999999999997</v>
      </c>
      <c r="AA44">
        <v>11.33</v>
      </c>
      <c r="AB44">
        <v>5.67</v>
      </c>
      <c r="AC44">
        <v>8.4499999999999993</v>
      </c>
      <c r="AD44">
        <v>31.78</v>
      </c>
      <c r="AE44">
        <v>31.78</v>
      </c>
      <c r="AF44">
        <v>2.65</v>
      </c>
    </row>
    <row r="45" spans="1:32">
      <c r="A45" t="s">
        <v>87</v>
      </c>
      <c r="B45" s="75">
        <v>247.99</v>
      </c>
      <c r="C45" s="75">
        <v>62.55</v>
      </c>
      <c r="D45" s="135">
        <f t="shared" si="0"/>
        <v>83.05</v>
      </c>
      <c r="E45" s="75"/>
      <c r="F45" s="78">
        <v>7.31</v>
      </c>
      <c r="G45" s="78">
        <v>7.31</v>
      </c>
      <c r="H45" s="78">
        <v>7.49</v>
      </c>
      <c r="I45">
        <v>115.41</v>
      </c>
      <c r="J45">
        <v>104.36</v>
      </c>
      <c r="K45">
        <v>100.69</v>
      </c>
      <c r="L45">
        <v>1.08</v>
      </c>
      <c r="M45">
        <v>24.78</v>
      </c>
      <c r="N45" s="135">
        <v>27.68</v>
      </c>
      <c r="O45" s="135">
        <v>27.68</v>
      </c>
      <c r="P45" s="135">
        <v>27.69</v>
      </c>
      <c r="Q45">
        <v>1.1399999999999999</v>
      </c>
      <c r="R45">
        <v>125.47</v>
      </c>
      <c r="S45">
        <v>1.25</v>
      </c>
      <c r="T45">
        <v>53.12</v>
      </c>
      <c r="U45">
        <v>17.71</v>
      </c>
      <c r="V45">
        <v>17.71</v>
      </c>
      <c r="W45">
        <v>240.17</v>
      </c>
      <c r="X45">
        <v>48.03</v>
      </c>
      <c r="Y45">
        <v>27.95</v>
      </c>
      <c r="Z45">
        <v>38.82</v>
      </c>
      <c r="AA45">
        <v>14.67</v>
      </c>
      <c r="AB45">
        <v>7.33</v>
      </c>
      <c r="AC45">
        <v>8.7100000000000009</v>
      </c>
      <c r="AD45">
        <v>33.08</v>
      </c>
      <c r="AE45">
        <v>33.08</v>
      </c>
      <c r="AF45">
        <v>2.65</v>
      </c>
    </row>
    <row r="46" spans="1:32">
      <c r="A46" t="s">
        <v>88</v>
      </c>
      <c r="B46" s="75">
        <v>247.99</v>
      </c>
      <c r="C46" s="75">
        <v>62.55</v>
      </c>
      <c r="D46" s="135">
        <f t="shared" si="0"/>
        <v>83.05</v>
      </c>
      <c r="E46" s="75"/>
      <c r="F46" s="78">
        <v>8.27</v>
      </c>
      <c r="G46" s="78">
        <v>8.27</v>
      </c>
      <c r="H46" s="78">
        <v>8.48</v>
      </c>
      <c r="I46">
        <v>115.41</v>
      </c>
      <c r="J46">
        <v>104.36</v>
      </c>
      <c r="K46">
        <v>100.69</v>
      </c>
      <c r="L46">
        <v>1.08</v>
      </c>
      <c r="M46">
        <v>24.23</v>
      </c>
      <c r="N46" s="135">
        <v>27.68</v>
      </c>
      <c r="O46" s="135">
        <v>27.68</v>
      </c>
      <c r="P46" s="135">
        <v>27.69</v>
      </c>
      <c r="Q46">
        <v>1.1399999999999999</v>
      </c>
      <c r="R46">
        <v>130.43</v>
      </c>
      <c r="S46">
        <v>1.25</v>
      </c>
      <c r="T46">
        <v>53.28</v>
      </c>
      <c r="U46">
        <v>17.760000000000002</v>
      </c>
      <c r="V46">
        <v>17.75</v>
      </c>
      <c r="W46">
        <v>250</v>
      </c>
      <c r="X46">
        <v>50</v>
      </c>
      <c r="Y46">
        <v>49.03</v>
      </c>
      <c r="Z46">
        <v>40.96</v>
      </c>
      <c r="AA46">
        <v>67.34</v>
      </c>
      <c r="AB46">
        <v>33.659999999999997</v>
      </c>
      <c r="AC46">
        <v>5.08</v>
      </c>
      <c r="AD46">
        <v>34.42</v>
      </c>
      <c r="AE46">
        <v>34.42</v>
      </c>
      <c r="AF46">
        <v>2.65</v>
      </c>
    </row>
    <row r="47" spans="1:32">
      <c r="A47" t="s">
        <v>89</v>
      </c>
      <c r="B47" s="75">
        <v>247.99</v>
      </c>
      <c r="C47" s="75">
        <v>62.55</v>
      </c>
      <c r="D47" s="135">
        <f t="shared" si="0"/>
        <v>83.05</v>
      </c>
      <c r="E47" s="75"/>
      <c r="F47" s="78">
        <v>9.43</v>
      </c>
      <c r="G47" s="78">
        <v>9.43</v>
      </c>
      <c r="H47" s="78">
        <v>9.67</v>
      </c>
      <c r="I47">
        <v>115.41</v>
      </c>
      <c r="J47">
        <v>104.36</v>
      </c>
      <c r="K47">
        <v>100.69</v>
      </c>
      <c r="L47">
        <v>1.08</v>
      </c>
      <c r="M47">
        <v>23.9</v>
      </c>
      <c r="N47" s="135">
        <v>27.68</v>
      </c>
      <c r="O47" s="135">
        <v>27.68</v>
      </c>
      <c r="P47" s="135">
        <v>27.69</v>
      </c>
      <c r="Q47">
        <v>1.1399999999999999</v>
      </c>
      <c r="R47">
        <v>134.27000000000001</v>
      </c>
      <c r="S47">
        <v>1.25</v>
      </c>
      <c r="T47">
        <v>56.88</v>
      </c>
      <c r="U47">
        <v>18.96</v>
      </c>
      <c r="V47">
        <v>18.95</v>
      </c>
      <c r="W47">
        <v>250</v>
      </c>
      <c r="X47">
        <v>50</v>
      </c>
      <c r="Y47">
        <v>52.69</v>
      </c>
      <c r="Z47">
        <v>35.99</v>
      </c>
      <c r="AA47">
        <v>72</v>
      </c>
      <c r="AB47">
        <v>36</v>
      </c>
      <c r="AC47">
        <v>5.33</v>
      </c>
      <c r="AD47">
        <v>36.450000000000003</v>
      </c>
      <c r="AE47">
        <v>36.450000000000003</v>
      </c>
      <c r="AF47">
        <v>2.65</v>
      </c>
    </row>
    <row r="48" spans="1:32">
      <c r="A48" t="s">
        <v>90</v>
      </c>
      <c r="B48" s="75">
        <v>247.99</v>
      </c>
      <c r="C48" s="75">
        <v>62.55</v>
      </c>
      <c r="D48" s="135">
        <f t="shared" si="0"/>
        <v>83.05</v>
      </c>
      <c r="E48" s="75"/>
      <c r="F48" s="78">
        <v>10.58</v>
      </c>
      <c r="G48" s="78">
        <v>10.58</v>
      </c>
      <c r="H48" s="78">
        <v>10.85</v>
      </c>
      <c r="I48">
        <v>115.41</v>
      </c>
      <c r="J48">
        <v>104.36</v>
      </c>
      <c r="K48">
        <v>100.69</v>
      </c>
      <c r="L48">
        <v>1.08</v>
      </c>
      <c r="M48">
        <v>23.14</v>
      </c>
      <c r="N48" s="135">
        <v>27.68</v>
      </c>
      <c r="O48" s="135">
        <v>27.68</v>
      </c>
      <c r="P48" s="135">
        <v>27.69</v>
      </c>
      <c r="Q48">
        <v>1.1399999999999999</v>
      </c>
      <c r="R48">
        <v>136.96</v>
      </c>
      <c r="S48">
        <v>1.25</v>
      </c>
      <c r="T48">
        <v>59.78</v>
      </c>
      <c r="U48">
        <v>19.93</v>
      </c>
      <c r="V48">
        <v>19.920000000000002</v>
      </c>
      <c r="W48">
        <v>250</v>
      </c>
      <c r="X48">
        <v>50</v>
      </c>
      <c r="Y48">
        <v>88.96</v>
      </c>
      <c r="Z48">
        <v>38.11</v>
      </c>
      <c r="AA48">
        <v>84.67</v>
      </c>
      <c r="AB48">
        <v>42.33</v>
      </c>
      <c r="AC48">
        <v>5.42</v>
      </c>
      <c r="AD48">
        <v>38.08</v>
      </c>
      <c r="AE48">
        <v>38.08</v>
      </c>
      <c r="AF48">
        <v>2.65</v>
      </c>
    </row>
    <row r="49" spans="1:32">
      <c r="A49" t="s">
        <v>91</v>
      </c>
      <c r="B49" s="75">
        <v>247.99</v>
      </c>
      <c r="C49" s="75">
        <v>62.55</v>
      </c>
      <c r="D49" s="135">
        <f t="shared" si="0"/>
        <v>83.05</v>
      </c>
      <c r="E49" s="75"/>
      <c r="F49" s="78">
        <v>11.93</v>
      </c>
      <c r="G49" s="78">
        <v>11.93</v>
      </c>
      <c r="H49" s="78">
        <v>12.23</v>
      </c>
      <c r="I49">
        <v>115.41</v>
      </c>
      <c r="J49">
        <v>104.36</v>
      </c>
      <c r="K49">
        <v>100.69</v>
      </c>
      <c r="L49">
        <v>1.08</v>
      </c>
      <c r="M49">
        <v>22.05</v>
      </c>
      <c r="N49" s="135">
        <v>27.68</v>
      </c>
      <c r="O49" s="135">
        <v>27.68</v>
      </c>
      <c r="P49" s="135">
        <v>27.69</v>
      </c>
      <c r="Q49">
        <v>1.1399999999999999</v>
      </c>
      <c r="R49">
        <v>138.49</v>
      </c>
      <c r="S49">
        <v>1.25</v>
      </c>
      <c r="T49">
        <v>62.86</v>
      </c>
      <c r="U49">
        <v>20.95</v>
      </c>
      <c r="V49">
        <v>20.96</v>
      </c>
      <c r="W49">
        <v>250</v>
      </c>
      <c r="X49">
        <v>50</v>
      </c>
      <c r="Y49">
        <v>90.03</v>
      </c>
      <c r="Z49">
        <v>40.159999999999997</v>
      </c>
      <c r="AA49">
        <v>90.67</v>
      </c>
      <c r="AB49">
        <v>45.33</v>
      </c>
      <c r="AC49">
        <v>6.08</v>
      </c>
      <c r="AD49">
        <v>40.119999999999997</v>
      </c>
      <c r="AE49">
        <v>40.119999999999997</v>
      </c>
      <c r="AF49">
        <v>2.65</v>
      </c>
    </row>
    <row r="50" spans="1:32">
      <c r="A50" t="s">
        <v>92</v>
      </c>
      <c r="B50" s="75">
        <v>247.99</v>
      </c>
      <c r="C50" s="75">
        <v>62.55</v>
      </c>
      <c r="D50" s="135">
        <f t="shared" si="0"/>
        <v>83.05</v>
      </c>
      <c r="E50" s="75"/>
      <c r="F50" s="78">
        <v>14.05</v>
      </c>
      <c r="G50" s="78">
        <v>14.05</v>
      </c>
      <c r="H50" s="78">
        <v>14.4</v>
      </c>
      <c r="I50">
        <v>115.41</v>
      </c>
      <c r="J50">
        <v>104.36</v>
      </c>
      <c r="K50">
        <v>100.69</v>
      </c>
      <c r="L50">
        <v>1.08</v>
      </c>
      <c r="M50">
        <v>21.72</v>
      </c>
      <c r="N50" s="135">
        <v>27.68</v>
      </c>
      <c r="O50" s="135">
        <v>27.68</v>
      </c>
      <c r="P50" s="135">
        <v>27.69</v>
      </c>
      <c r="Q50">
        <v>1.1399999999999999</v>
      </c>
      <c r="R50">
        <v>139.91</v>
      </c>
      <c r="S50">
        <v>1.25</v>
      </c>
      <c r="T50">
        <v>66.459999999999994</v>
      </c>
      <c r="U50">
        <v>22.15</v>
      </c>
      <c r="V50">
        <v>22.16</v>
      </c>
      <c r="W50">
        <v>250</v>
      </c>
      <c r="X50">
        <v>50</v>
      </c>
      <c r="Y50">
        <v>95.32</v>
      </c>
      <c r="Z50">
        <v>42.17</v>
      </c>
      <c r="AA50">
        <v>93.34</v>
      </c>
      <c r="AB50">
        <v>46.66</v>
      </c>
      <c r="AC50">
        <v>6.75</v>
      </c>
      <c r="AD50">
        <v>43.75</v>
      </c>
      <c r="AE50">
        <v>43.75</v>
      </c>
      <c r="AF50">
        <v>2.65</v>
      </c>
    </row>
    <row r="51" spans="1:32">
      <c r="A51" t="s">
        <v>93</v>
      </c>
      <c r="B51" s="75">
        <v>247.99</v>
      </c>
      <c r="C51" s="75">
        <v>62.55</v>
      </c>
      <c r="D51" s="135">
        <f t="shared" si="0"/>
        <v>83.05</v>
      </c>
      <c r="E51" s="75"/>
      <c r="F51" s="78">
        <v>15.48</v>
      </c>
      <c r="G51" s="78">
        <v>15.48</v>
      </c>
      <c r="H51" s="78">
        <v>15.86</v>
      </c>
      <c r="I51">
        <v>115.41</v>
      </c>
      <c r="J51">
        <v>104.36</v>
      </c>
      <c r="K51">
        <v>100.69</v>
      </c>
      <c r="L51">
        <v>1.08</v>
      </c>
      <c r="M51">
        <v>21.05</v>
      </c>
      <c r="N51" s="135">
        <v>27.68</v>
      </c>
      <c r="O51" s="135">
        <v>27.68</v>
      </c>
      <c r="P51" s="135">
        <v>27.69</v>
      </c>
      <c r="Q51">
        <v>1.22</v>
      </c>
      <c r="R51">
        <v>146.59</v>
      </c>
      <c r="S51">
        <v>1.3</v>
      </c>
      <c r="T51">
        <v>70.45</v>
      </c>
      <c r="U51">
        <v>23.48</v>
      </c>
      <c r="V51">
        <v>23.49</v>
      </c>
      <c r="W51">
        <v>250</v>
      </c>
      <c r="X51">
        <v>50</v>
      </c>
      <c r="Y51">
        <v>96.78</v>
      </c>
      <c r="Z51">
        <v>49.74</v>
      </c>
      <c r="AA51">
        <v>76.67</v>
      </c>
      <c r="AB51">
        <v>38.33</v>
      </c>
      <c r="AC51">
        <v>8.06</v>
      </c>
      <c r="AD51">
        <v>46.86</v>
      </c>
      <c r="AE51">
        <v>46.86</v>
      </c>
      <c r="AF51">
        <v>2.65</v>
      </c>
    </row>
    <row r="52" spans="1:32">
      <c r="A52" t="s">
        <v>94</v>
      </c>
      <c r="B52" s="75">
        <v>247.99</v>
      </c>
      <c r="C52" s="75">
        <v>62.55</v>
      </c>
      <c r="D52" s="135">
        <f t="shared" si="0"/>
        <v>83.05</v>
      </c>
      <c r="E52" s="75"/>
      <c r="F52" s="78">
        <v>15.48</v>
      </c>
      <c r="G52" s="78">
        <v>15.48</v>
      </c>
      <c r="H52" s="78">
        <v>15.86</v>
      </c>
      <c r="I52">
        <v>115.41</v>
      </c>
      <c r="J52">
        <v>104.36</v>
      </c>
      <c r="K52">
        <v>100.69</v>
      </c>
      <c r="L52">
        <v>1.08</v>
      </c>
      <c r="M52">
        <v>20.34</v>
      </c>
      <c r="N52" s="135">
        <v>27.68</v>
      </c>
      <c r="O52" s="135">
        <v>27.68</v>
      </c>
      <c r="P52" s="135">
        <v>27.69</v>
      </c>
      <c r="Q52">
        <v>1.22</v>
      </c>
      <c r="R52">
        <v>146.46</v>
      </c>
      <c r="S52">
        <v>1.3</v>
      </c>
      <c r="T52">
        <v>73.19</v>
      </c>
      <c r="U52">
        <v>24.4</v>
      </c>
      <c r="V52">
        <v>24.4</v>
      </c>
      <c r="W52">
        <v>250</v>
      </c>
      <c r="X52">
        <v>50</v>
      </c>
      <c r="Y52">
        <v>97.61</v>
      </c>
      <c r="Z52">
        <v>50</v>
      </c>
      <c r="AA52">
        <v>79.34</v>
      </c>
      <c r="AB52">
        <v>39.659999999999997</v>
      </c>
      <c r="AC52">
        <v>9.2799999999999994</v>
      </c>
      <c r="AD52">
        <v>41.74</v>
      </c>
      <c r="AE52">
        <v>41.74</v>
      </c>
      <c r="AF52">
        <v>2.65</v>
      </c>
    </row>
    <row r="53" spans="1:32">
      <c r="A53" t="s">
        <v>95</v>
      </c>
      <c r="B53" s="75">
        <v>247.99</v>
      </c>
      <c r="C53" s="75">
        <v>62.55</v>
      </c>
      <c r="D53" s="135">
        <f t="shared" si="0"/>
        <v>83.05</v>
      </c>
      <c r="E53" s="75"/>
      <c r="F53" s="78">
        <v>15.48</v>
      </c>
      <c r="G53" s="78">
        <v>15.48</v>
      </c>
      <c r="H53" s="78">
        <v>15.86</v>
      </c>
      <c r="I53">
        <v>115.41</v>
      </c>
      <c r="J53">
        <v>104.36</v>
      </c>
      <c r="K53">
        <v>100.69</v>
      </c>
      <c r="L53">
        <v>1.08</v>
      </c>
      <c r="M53">
        <v>24.4</v>
      </c>
      <c r="N53" s="135">
        <v>27.68</v>
      </c>
      <c r="O53" s="135">
        <v>27.68</v>
      </c>
      <c r="P53" s="135">
        <v>27.69</v>
      </c>
      <c r="Q53">
        <v>1.22</v>
      </c>
      <c r="R53">
        <v>146.13</v>
      </c>
      <c r="S53">
        <v>1.3</v>
      </c>
      <c r="T53">
        <v>63.12</v>
      </c>
      <c r="U53">
        <v>21.04</v>
      </c>
      <c r="V53">
        <v>21.04</v>
      </c>
      <c r="W53">
        <v>250</v>
      </c>
      <c r="X53">
        <v>50</v>
      </c>
      <c r="Y53">
        <v>98.19</v>
      </c>
      <c r="Z53">
        <v>50</v>
      </c>
      <c r="AA53">
        <v>82</v>
      </c>
      <c r="AB53">
        <v>41</v>
      </c>
      <c r="AC53">
        <v>9.31</v>
      </c>
      <c r="AD53">
        <v>42.9</v>
      </c>
      <c r="AE53">
        <v>42.9</v>
      </c>
      <c r="AF53">
        <v>2.65</v>
      </c>
    </row>
    <row r="54" spans="1:32">
      <c r="A54" t="s">
        <v>96</v>
      </c>
      <c r="B54" s="75">
        <v>247.99</v>
      </c>
      <c r="C54" s="75">
        <v>62.55</v>
      </c>
      <c r="D54" s="135">
        <f t="shared" si="0"/>
        <v>83.05</v>
      </c>
      <c r="E54" s="75"/>
      <c r="F54" s="78">
        <v>17.34</v>
      </c>
      <c r="G54" s="78">
        <v>17.34</v>
      </c>
      <c r="H54" s="78">
        <v>17.77</v>
      </c>
      <c r="I54">
        <v>115.41</v>
      </c>
      <c r="J54">
        <v>104.36</v>
      </c>
      <c r="K54">
        <v>100.69</v>
      </c>
      <c r="L54">
        <v>1.08</v>
      </c>
      <c r="M54">
        <v>23.63</v>
      </c>
      <c r="N54" s="135">
        <v>27.68</v>
      </c>
      <c r="O54" s="135">
        <v>27.68</v>
      </c>
      <c r="P54" s="135">
        <v>27.69</v>
      </c>
      <c r="Q54">
        <v>1.22</v>
      </c>
      <c r="R54">
        <v>145.33000000000001</v>
      </c>
      <c r="S54">
        <v>1.3</v>
      </c>
      <c r="T54">
        <v>65.64</v>
      </c>
      <c r="U54">
        <v>21.88</v>
      </c>
      <c r="V54">
        <v>21.89</v>
      </c>
      <c r="W54">
        <v>250</v>
      </c>
      <c r="X54">
        <v>50</v>
      </c>
      <c r="Y54">
        <v>98.37</v>
      </c>
      <c r="Z54">
        <v>50</v>
      </c>
      <c r="AA54">
        <v>85.34</v>
      </c>
      <c r="AB54">
        <v>42.66</v>
      </c>
      <c r="AC54">
        <v>9.42</v>
      </c>
      <c r="AD54">
        <v>44.07</v>
      </c>
      <c r="AE54">
        <v>44.07</v>
      </c>
      <c r="AF54">
        <v>2.65</v>
      </c>
    </row>
    <row r="55" spans="1:32">
      <c r="A55" t="s">
        <v>97</v>
      </c>
      <c r="B55" s="75">
        <v>247.99</v>
      </c>
      <c r="C55" s="75">
        <v>0</v>
      </c>
      <c r="D55" s="135">
        <f t="shared" si="0"/>
        <v>83.05</v>
      </c>
      <c r="E55" s="75"/>
      <c r="F55" s="78">
        <v>17.34</v>
      </c>
      <c r="G55" s="78">
        <v>17.34</v>
      </c>
      <c r="H55" s="78">
        <v>17.77</v>
      </c>
      <c r="I55">
        <v>115.41</v>
      </c>
      <c r="J55">
        <v>104.36</v>
      </c>
      <c r="K55">
        <v>100.69</v>
      </c>
      <c r="L55">
        <v>1.08</v>
      </c>
      <c r="M55">
        <v>22.85</v>
      </c>
      <c r="N55" s="135">
        <v>27.68</v>
      </c>
      <c r="O55" s="135">
        <v>27.68</v>
      </c>
      <c r="P55" s="135">
        <v>27.69</v>
      </c>
      <c r="Q55">
        <v>1.22</v>
      </c>
      <c r="R55">
        <v>144.24</v>
      </c>
      <c r="S55">
        <v>1.3</v>
      </c>
      <c r="T55">
        <v>66.94</v>
      </c>
      <c r="U55">
        <v>22.32</v>
      </c>
      <c r="V55">
        <v>22.31</v>
      </c>
      <c r="W55">
        <v>250</v>
      </c>
      <c r="X55">
        <v>50</v>
      </c>
      <c r="Y55">
        <v>98.78</v>
      </c>
      <c r="Z55">
        <v>50</v>
      </c>
      <c r="AA55">
        <v>97.34</v>
      </c>
      <c r="AB55">
        <v>48.66</v>
      </c>
      <c r="AC55">
        <v>9.7799999999999994</v>
      </c>
      <c r="AD55">
        <v>60.09</v>
      </c>
      <c r="AE55">
        <v>60.09</v>
      </c>
      <c r="AF55">
        <v>2.65</v>
      </c>
    </row>
    <row r="56" spans="1:32">
      <c r="A56" t="s">
        <v>98</v>
      </c>
      <c r="B56" s="75">
        <v>247.99</v>
      </c>
      <c r="C56" s="75">
        <v>0</v>
      </c>
      <c r="D56" s="135">
        <f t="shared" si="0"/>
        <v>83.05</v>
      </c>
      <c r="E56" s="75"/>
      <c r="F56" s="78">
        <v>17.34</v>
      </c>
      <c r="G56" s="78">
        <v>17.34</v>
      </c>
      <c r="H56" s="78">
        <v>17.77</v>
      </c>
      <c r="I56">
        <v>115.41</v>
      </c>
      <c r="J56">
        <v>104.36</v>
      </c>
      <c r="K56">
        <v>100.69</v>
      </c>
      <c r="L56">
        <v>1.08</v>
      </c>
      <c r="M56">
        <v>22.2</v>
      </c>
      <c r="N56" s="135">
        <v>27.68</v>
      </c>
      <c r="O56" s="135">
        <v>27.68</v>
      </c>
      <c r="P56" s="135">
        <v>27.69</v>
      </c>
      <c r="Q56">
        <v>1.22</v>
      </c>
      <c r="R56">
        <v>142.47999999999999</v>
      </c>
      <c r="S56">
        <v>1.3</v>
      </c>
      <c r="T56">
        <v>102.62</v>
      </c>
      <c r="U56">
        <v>34.21</v>
      </c>
      <c r="V56">
        <v>34.21</v>
      </c>
      <c r="W56">
        <v>250</v>
      </c>
      <c r="X56">
        <v>50</v>
      </c>
      <c r="Y56">
        <v>98.8</v>
      </c>
      <c r="Z56">
        <v>50</v>
      </c>
      <c r="AA56">
        <v>97.34</v>
      </c>
      <c r="AB56">
        <v>48.66</v>
      </c>
      <c r="AC56">
        <v>20.75</v>
      </c>
      <c r="AD56">
        <v>60.38</v>
      </c>
      <c r="AE56">
        <v>60.38</v>
      </c>
      <c r="AF56">
        <v>2.65</v>
      </c>
    </row>
    <row r="57" spans="1:32">
      <c r="A57" t="s">
        <v>99</v>
      </c>
      <c r="B57" s="75">
        <v>247.99</v>
      </c>
      <c r="C57" s="75">
        <v>0</v>
      </c>
      <c r="D57" s="135">
        <f t="shared" si="0"/>
        <v>83.05</v>
      </c>
      <c r="E57" s="75"/>
      <c r="F57" s="78">
        <v>17.34</v>
      </c>
      <c r="G57" s="78">
        <v>17.34</v>
      </c>
      <c r="H57" s="78">
        <v>17.77</v>
      </c>
      <c r="I57">
        <v>115.41</v>
      </c>
      <c r="J57">
        <v>104.36</v>
      </c>
      <c r="K57">
        <v>100.69</v>
      </c>
      <c r="L57">
        <v>1.08</v>
      </c>
      <c r="M57">
        <v>21.44</v>
      </c>
      <c r="N57" s="135">
        <v>27.68</v>
      </c>
      <c r="O57" s="135">
        <v>27.68</v>
      </c>
      <c r="P57" s="135">
        <v>27.69</v>
      </c>
      <c r="Q57">
        <v>1.22</v>
      </c>
      <c r="R57">
        <v>141.62</v>
      </c>
      <c r="S57">
        <v>1.3</v>
      </c>
      <c r="T57">
        <v>104.18</v>
      </c>
      <c r="U57">
        <v>34.729999999999997</v>
      </c>
      <c r="V57">
        <v>34.72</v>
      </c>
      <c r="W57">
        <v>250</v>
      </c>
      <c r="X57">
        <v>50</v>
      </c>
      <c r="Y57">
        <v>98.52</v>
      </c>
      <c r="Z57">
        <v>50</v>
      </c>
      <c r="AA57">
        <v>97.34</v>
      </c>
      <c r="AB57">
        <v>48.66</v>
      </c>
      <c r="AC57">
        <v>21.08</v>
      </c>
      <c r="AD57">
        <v>61.67</v>
      </c>
      <c r="AE57">
        <v>61.67</v>
      </c>
      <c r="AF57">
        <v>2.65</v>
      </c>
    </row>
    <row r="58" spans="1:32">
      <c r="A58" t="s">
        <v>100</v>
      </c>
      <c r="B58" s="75">
        <v>247.99</v>
      </c>
      <c r="C58" s="75">
        <v>0</v>
      </c>
      <c r="D58" s="135">
        <f t="shared" si="0"/>
        <v>83.05</v>
      </c>
      <c r="E58" s="75"/>
      <c r="F58" s="78">
        <v>17.239999999999998</v>
      </c>
      <c r="G58" s="78">
        <v>17.239999999999998</v>
      </c>
      <c r="H58" s="78">
        <v>17.670000000000002</v>
      </c>
      <c r="I58">
        <v>115.41</v>
      </c>
      <c r="J58">
        <v>104.36</v>
      </c>
      <c r="K58">
        <v>100.69</v>
      </c>
      <c r="L58">
        <v>1.08</v>
      </c>
      <c r="M58">
        <v>20.77</v>
      </c>
      <c r="N58" s="135">
        <v>27.68</v>
      </c>
      <c r="O58" s="135">
        <v>27.68</v>
      </c>
      <c r="P58" s="135">
        <v>27.69</v>
      </c>
      <c r="Q58">
        <v>1.22</v>
      </c>
      <c r="R58">
        <v>137.9</v>
      </c>
      <c r="S58">
        <v>1.3</v>
      </c>
      <c r="T58">
        <v>105.12</v>
      </c>
      <c r="U58">
        <v>35.04</v>
      </c>
      <c r="V58">
        <v>35.049999999999997</v>
      </c>
      <c r="W58">
        <v>250</v>
      </c>
      <c r="X58">
        <v>50</v>
      </c>
      <c r="Y58">
        <v>98.58</v>
      </c>
      <c r="Z58">
        <v>50</v>
      </c>
      <c r="AA58">
        <v>97.34</v>
      </c>
      <c r="AB58">
        <v>48.66</v>
      </c>
      <c r="AC58">
        <v>21.42</v>
      </c>
      <c r="AD58">
        <v>62.22</v>
      </c>
      <c r="AE58">
        <v>62.22</v>
      </c>
      <c r="AF58">
        <v>2.65</v>
      </c>
    </row>
    <row r="59" spans="1:32">
      <c r="A59" t="s">
        <v>101</v>
      </c>
      <c r="B59" s="75">
        <v>247.99</v>
      </c>
      <c r="C59" s="75">
        <v>0</v>
      </c>
      <c r="D59" s="135">
        <f t="shared" si="0"/>
        <v>83.05</v>
      </c>
      <c r="E59" s="75"/>
      <c r="F59" s="78">
        <v>17.03</v>
      </c>
      <c r="G59" s="78">
        <v>17.03</v>
      </c>
      <c r="H59" s="78">
        <v>17.45</v>
      </c>
      <c r="I59">
        <v>115.41</v>
      </c>
      <c r="J59">
        <v>104.36</v>
      </c>
      <c r="K59">
        <v>100.69</v>
      </c>
      <c r="L59">
        <v>1.08</v>
      </c>
      <c r="M59">
        <v>20</v>
      </c>
      <c r="N59" s="135">
        <v>27.68</v>
      </c>
      <c r="O59" s="135">
        <v>27.68</v>
      </c>
      <c r="P59" s="135">
        <v>27.69</v>
      </c>
      <c r="Q59">
        <v>1.22</v>
      </c>
      <c r="R59">
        <v>132.97999999999999</v>
      </c>
      <c r="S59">
        <v>1.48</v>
      </c>
      <c r="T59">
        <v>106.18</v>
      </c>
      <c r="U59">
        <v>35.39</v>
      </c>
      <c r="V59">
        <v>35.4</v>
      </c>
      <c r="W59">
        <v>250</v>
      </c>
      <c r="X59">
        <v>50</v>
      </c>
      <c r="Y59">
        <v>98.27</v>
      </c>
      <c r="Z59">
        <v>50</v>
      </c>
      <c r="AA59">
        <v>97.34</v>
      </c>
      <c r="AB59">
        <v>48.66</v>
      </c>
      <c r="AC59">
        <v>21.53</v>
      </c>
      <c r="AD59">
        <v>63.2</v>
      </c>
      <c r="AE59">
        <v>63.2</v>
      </c>
      <c r="AF59">
        <v>2.65</v>
      </c>
    </row>
    <row r="60" spans="1:32">
      <c r="A60" t="s">
        <v>102</v>
      </c>
      <c r="B60" s="75">
        <v>247.99</v>
      </c>
      <c r="C60" s="75">
        <v>0</v>
      </c>
      <c r="D60" s="135">
        <f t="shared" si="0"/>
        <v>83.05</v>
      </c>
      <c r="E60" s="75"/>
      <c r="F60" s="78">
        <v>16.57</v>
      </c>
      <c r="G60" s="78">
        <v>16.57</v>
      </c>
      <c r="H60" s="78">
        <v>16.98</v>
      </c>
      <c r="I60">
        <v>115.41</v>
      </c>
      <c r="J60">
        <v>104.36</v>
      </c>
      <c r="K60">
        <v>100.69</v>
      </c>
      <c r="L60">
        <v>1.08</v>
      </c>
      <c r="M60">
        <v>19.25</v>
      </c>
      <c r="N60" s="135">
        <v>27.68</v>
      </c>
      <c r="O60" s="135">
        <v>27.68</v>
      </c>
      <c r="P60" s="135">
        <v>27.69</v>
      </c>
      <c r="Q60">
        <v>1.22</v>
      </c>
      <c r="R60">
        <v>127.66</v>
      </c>
      <c r="S60">
        <v>1.48</v>
      </c>
      <c r="T60">
        <v>106.54</v>
      </c>
      <c r="U60">
        <v>35.51</v>
      </c>
      <c r="V60">
        <v>35.520000000000003</v>
      </c>
      <c r="W60">
        <v>250</v>
      </c>
      <c r="X60">
        <v>50</v>
      </c>
      <c r="Y60">
        <v>98.63</v>
      </c>
      <c r="Z60">
        <v>49.08</v>
      </c>
      <c r="AA60">
        <v>95.34</v>
      </c>
      <c r="AB60">
        <v>47.66</v>
      </c>
      <c r="AC60">
        <v>21.66</v>
      </c>
      <c r="AD60">
        <v>64.2</v>
      </c>
      <c r="AE60">
        <v>64.2</v>
      </c>
      <c r="AF60">
        <v>2.65</v>
      </c>
    </row>
    <row r="61" spans="1:32">
      <c r="A61" t="s">
        <v>103</v>
      </c>
      <c r="B61" s="75">
        <v>247.99</v>
      </c>
      <c r="C61" s="75">
        <v>0</v>
      </c>
      <c r="D61" s="135">
        <f t="shared" si="0"/>
        <v>83.05</v>
      </c>
      <c r="E61" s="75"/>
      <c r="F61" s="78">
        <v>16.059999999999999</v>
      </c>
      <c r="G61" s="78">
        <v>16.059999999999999</v>
      </c>
      <c r="H61" s="78">
        <v>16.45</v>
      </c>
      <c r="I61">
        <v>115.41</v>
      </c>
      <c r="J61">
        <v>104.36</v>
      </c>
      <c r="K61">
        <v>100.69</v>
      </c>
      <c r="L61">
        <v>1.08</v>
      </c>
      <c r="M61">
        <v>18.54</v>
      </c>
      <c r="N61" s="135">
        <v>27.68</v>
      </c>
      <c r="O61" s="135">
        <v>27.68</v>
      </c>
      <c r="P61" s="135">
        <v>27.69</v>
      </c>
      <c r="Q61">
        <v>1.22</v>
      </c>
      <c r="R61">
        <v>121.52</v>
      </c>
      <c r="S61">
        <v>1.48</v>
      </c>
      <c r="T61">
        <v>107.53</v>
      </c>
      <c r="U61">
        <v>35.840000000000003</v>
      </c>
      <c r="V61">
        <v>35.85</v>
      </c>
      <c r="W61">
        <v>250</v>
      </c>
      <c r="X61">
        <v>50</v>
      </c>
      <c r="Y61">
        <v>97.99</v>
      </c>
      <c r="Z61">
        <v>47.71</v>
      </c>
      <c r="AA61">
        <v>93.34</v>
      </c>
      <c r="AB61">
        <v>46.66</v>
      </c>
      <c r="AC61">
        <v>21.67</v>
      </c>
      <c r="AD61">
        <v>64.47</v>
      </c>
      <c r="AE61">
        <v>64.47</v>
      </c>
      <c r="AF61">
        <v>2.65</v>
      </c>
    </row>
    <row r="62" spans="1:32">
      <c r="A62" t="s">
        <v>104</v>
      </c>
      <c r="B62" s="75">
        <v>247.99</v>
      </c>
      <c r="C62" s="75">
        <v>0</v>
      </c>
      <c r="D62" s="135">
        <f t="shared" si="0"/>
        <v>83.05</v>
      </c>
      <c r="E62" s="75"/>
      <c r="F62" s="78">
        <v>15.29</v>
      </c>
      <c r="G62" s="78">
        <v>15.29</v>
      </c>
      <c r="H62" s="78">
        <v>15.67</v>
      </c>
      <c r="I62">
        <v>115.41</v>
      </c>
      <c r="J62">
        <v>104.36</v>
      </c>
      <c r="K62">
        <v>100.69</v>
      </c>
      <c r="L62">
        <v>1.08</v>
      </c>
      <c r="M62">
        <v>17.989999999999998</v>
      </c>
      <c r="N62" s="135">
        <v>27.68</v>
      </c>
      <c r="O62" s="135">
        <v>27.68</v>
      </c>
      <c r="P62" s="135">
        <v>27.69</v>
      </c>
      <c r="Q62">
        <v>1.22</v>
      </c>
      <c r="R62">
        <v>114.4</v>
      </c>
      <c r="S62">
        <v>1.48</v>
      </c>
      <c r="T62">
        <v>108.36</v>
      </c>
      <c r="U62">
        <v>36.119999999999997</v>
      </c>
      <c r="V62">
        <v>36.119999999999997</v>
      </c>
      <c r="W62">
        <v>249.73</v>
      </c>
      <c r="X62">
        <v>49.94</v>
      </c>
      <c r="Y62">
        <v>94.69</v>
      </c>
      <c r="Z62">
        <v>46.25</v>
      </c>
      <c r="AA62">
        <v>87.34</v>
      </c>
      <c r="AB62">
        <v>43.66</v>
      </c>
      <c r="AC62">
        <v>21.51</v>
      </c>
      <c r="AD62">
        <v>65.349999999999994</v>
      </c>
      <c r="AE62">
        <v>65.349999999999994</v>
      </c>
      <c r="AF62">
        <v>2.65</v>
      </c>
    </row>
    <row r="63" spans="1:32">
      <c r="A63" t="s">
        <v>105</v>
      </c>
      <c r="B63" s="75">
        <v>247.99</v>
      </c>
      <c r="C63" s="75">
        <v>0</v>
      </c>
      <c r="D63" s="135">
        <f t="shared" si="0"/>
        <v>83.05</v>
      </c>
      <c r="E63" s="75"/>
      <c r="F63" s="78">
        <v>14.35</v>
      </c>
      <c r="G63" s="78">
        <v>14.35</v>
      </c>
      <c r="H63" s="78">
        <v>14.71</v>
      </c>
      <c r="I63">
        <v>115.41</v>
      </c>
      <c r="J63">
        <v>104.36</v>
      </c>
      <c r="K63">
        <v>100.69</v>
      </c>
      <c r="L63">
        <v>1.01</v>
      </c>
      <c r="M63">
        <v>17.34</v>
      </c>
      <c r="N63" s="135">
        <v>27.68</v>
      </c>
      <c r="O63" s="135">
        <v>27.68</v>
      </c>
      <c r="P63" s="135">
        <v>27.69</v>
      </c>
      <c r="Q63">
        <v>1.3</v>
      </c>
      <c r="R63">
        <v>107.02</v>
      </c>
      <c r="S63">
        <v>1.48</v>
      </c>
      <c r="T63">
        <v>109.33</v>
      </c>
      <c r="U63">
        <v>36.44</v>
      </c>
      <c r="V63">
        <v>36.46</v>
      </c>
      <c r="W63">
        <v>240.8</v>
      </c>
      <c r="X63">
        <v>48.16</v>
      </c>
      <c r="Y63">
        <v>89.88</v>
      </c>
      <c r="Z63">
        <v>44.66</v>
      </c>
      <c r="AA63">
        <v>84</v>
      </c>
      <c r="AB63">
        <v>42</v>
      </c>
      <c r="AC63">
        <v>21.43</v>
      </c>
      <c r="AD63">
        <v>66.17</v>
      </c>
      <c r="AE63">
        <v>66.17</v>
      </c>
      <c r="AF63">
        <v>2.65</v>
      </c>
    </row>
    <row r="64" spans="1:32">
      <c r="A64" t="s">
        <v>106</v>
      </c>
      <c r="B64" s="75">
        <v>247.99</v>
      </c>
      <c r="C64" s="75">
        <v>0</v>
      </c>
      <c r="D64" s="135">
        <f t="shared" si="0"/>
        <v>83.05</v>
      </c>
      <c r="E64" s="75"/>
      <c r="F64" s="78">
        <v>13.37</v>
      </c>
      <c r="G64" s="78">
        <v>13.37</v>
      </c>
      <c r="H64" s="78">
        <v>13.71</v>
      </c>
      <c r="I64">
        <v>115.41</v>
      </c>
      <c r="J64">
        <v>104.36</v>
      </c>
      <c r="K64">
        <v>100.69</v>
      </c>
      <c r="L64">
        <v>1.01</v>
      </c>
      <c r="M64">
        <v>16.82</v>
      </c>
      <c r="N64" s="135">
        <v>27.68</v>
      </c>
      <c r="O64" s="135">
        <v>27.68</v>
      </c>
      <c r="P64" s="135">
        <v>27.69</v>
      </c>
      <c r="Q64">
        <v>1.3</v>
      </c>
      <c r="R64">
        <v>98.03</v>
      </c>
      <c r="S64">
        <v>1.48</v>
      </c>
      <c r="T64">
        <v>110.32</v>
      </c>
      <c r="U64">
        <v>36.770000000000003</v>
      </c>
      <c r="V64">
        <v>36.770000000000003</v>
      </c>
      <c r="W64">
        <v>227.96</v>
      </c>
      <c r="X64">
        <v>45.59</v>
      </c>
      <c r="Y64">
        <v>84.88</v>
      </c>
      <c r="Z64">
        <v>42.87</v>
      </c>
      <c r="AA64">
        <v>78.67</v>
      </c>
      <c r="AB64">
        <v>39.33</v>
      </c>
      <c r="AC64">
        <v>20.97</v>
      </c>
      <c r="AD64">
        <v>66.08</v>
      </c>
      <c r="AE64">
        <v>66.08</v>
      </c>
      <c r="AF64">
        <v>2.65</v>
      </c>
    </row>
    <row r="65" spans="1:32">
      <c r="A65" t="s">
        <v>107</v>
      </c>
      <c r="B65" s="75">
        <v>247.99</v>
      </c>
      <c r="C65" s="75">
        <v>0</v>
      </c>
      <c r="D65" s="135">
        <f t="shared" si="0"/>
        <v>83.05</v>
      </c>
      <c r="E65" s="75"/>
      <c r="F65" s="78">
        <v>12.23</v>
      </c>
      <c r="G65" s="78">
        <v>12.23</v>
      </c>
      <c r="H65" s="78">
        <v>12.53</v>
      </c>
      <c r="I65">
        <v>115.41</v>
      </c>
      <c r="J65">
        <v>104.36</v>
      </c>
      <c r="K65">
        <v>100.69</v>
      </c>
      <c r="L65">
        <v>1.01</v>
      </c>
      <c r="M65">
        <v>16.239999999999998</v>
      </c>
      <c r="N65" s="135">
        <v>27.68</v>
      </c>
      <c r="O65" s="135">
        <v>27.68</v>
      </c>
      <c r="P65" s="135">
        <v>27.69</v>
      </c>
      <c r="Q65">
        <v>1.3</v>
      </c>
      <c r="R65">
        <v>87.97</v>
      </c>
      <c r="S65">
        <v>1.48</v>
      </c>
      <c r="T65">
        <v>100.47</v>
      </c>
      <c r="U65">
        <v>33.49</v>
      </c>
      <c r="V65">
        <v>33.479999999999997</v>
      </c>
      <c r="W65">
        <v>213</v>
      </c>
      <c r="X65">
        <v>42.6</v>
      </c>
      <c r="Y65">
        <v>79.239999999999995</v>
      </c>
      <c r="Z65">
        <v>40.64</v>
      </c>
      <c r="AA65">
        <v>74.67</v>
      </c>
      <c r="AB65">
        <v>37.33</v>
      </c>
      <c r="AC65">
        <v>20.32</v>
      </c>
      <c r="AD65">
        <v>63.43</v>
      </c>
      <c r="AE65">
        <v>63.43</v>
      </c>
      <c r="AF65">
        <v>2.65</v>
      </c>
    </row>
    <row r="66" spans="1:32">
      <c r="A66" t="s">
        <v>108</v>
      </c>
      <c r="B66" s="75">
        <v>247.99</v>
      </c>
      <c r="C66" s="75">
        <v>0</v>
      </c>
      <c r="D66" s="135">
        <f t="shared" si="0"/>
        <v>83.05</v>
      </c>
      <c r="E66" s="75"/>
      <c r="F66" s="78">
        <v>11.01</v>
      </c>
      <c r="G66" s="78">
        <v>11.01</v>
      </c>
      <c r="H66" s="78">
        <v>11.27</v>
      </c>
      <c r="I66">
        <v>115.41</v>
      </c>
      <c r="J66">
        <v>104.36</v>
      </c>
      <c r="K66">
        <v>100.69</v>
      </c>
      <c r="L66">
        <v>1.01</v>
      </c>
      <c r="M66">
        <v>12.67</v>
      </c>
      <c r="N66" s="135">
        <v>27.68</v>
      </c>
      <c r="O66" s="135">
        <v>27.68</v>
      </c>
      <c r="P66" s="135">
        <v>27.69</v>
      </c>
      <c r="Q66">
        <v>1.3</v>
      </c>
      <c r="R66">
        <v>77.209999999999994</v>
      </c>
      <c r="S66">
        <v>1.48</v>
      </c>
      <c r="T66">
        <v>100.85</v>
      </c>
      <c r="U66">
        <v>33.619999999999997</v>
      </c>
      <c r="V66">
        <v>33.61</v>
      </c>
      <c r="W66">
        <v>196.63</v>
      </c>
      <c r="X66">
        <v>39.32</v>
      </c>
      <c r="Y66">
        <v>72.67</v>
      </c>
      <c r="Z66">
        <v>38.19</v>
      </c>
      <c r="AA66">
        <v>69.34</v>
      </c>
      <c r="AB66">
        <v>34.659999999999997</v>
      </c>
      <c r="AC66">
        <v>19.82</v>
      </c>
      <c r="AD66">
        <v>64.06</v>
      </c>
      <c r="AE66">
        <v>64.06</v>
      </c>
      <c r="AF66">
        <v>2.65</v>
      </c>
    </row>
    <row r="67" spans="1:32">
      <c r="A67" t="s">
        <v>109</v>
      </c>
      <c r="B67" s="75">
        <v>247.99</v>
      </c>
      <c r="C67" s="75">
        <v>0</v>
      </c>
      <c r="D67" s="135">
        <f t="shared" si="0"/>
        <v>83.05</v>
      </c>
      <c r="E67" s="75"/>
      <c r="F67" s="78">
        <v>9.61</v>
      </c>
      <c r="G67" s="78">
        <v>9.61</v>
      </c>
      <c r="H67" s="78">
        <v>9.85</v>
      </c>
      <c r="I67">
        <v>115.41</v>
      </c>
      <c r="J67">
        <v>124.54</v>
      </c>
      <c r="K67">
        <v>100.69</v>
      </c>
      <c r="L67">
        <v>1.01</v>
      </c>
      <c r="M67">
        <v>12.21</v>
      </c>
      <c r="N67" s="135">
        <v>27.68</v>
      </c>
      <c r="O67" s="135">
        <v>27.68</v>
      </c>
      <c r="P67" s="135">
        <v>27.69</v>
      </c>
      <c r="Q67">
        <v>1.3</v>
      </c>
      <c r="R67">
        <v>66.59</v>
      </c>
      <c r="S67">
        <v>1.43</v>
      </c>
      <c r="T67">
        <v>100.54</v>
      </c>
      <c r="U67">
        <v>33.51</v>
      </c>
      <c r="V67">
        <v>33.51</v>
      </c>
      <c r="W67">
        <v>178.95</v>
      </c>
      <c r="X67">
        <v>35.79</v>
      </c>
      <c r="Y67">
        <v>65.62</v>
      </c>
      <c r="Z67">
        <v>35.21</v>
      </c>
      <c r="AA67">
        <v>64</v>
      </c>
      <c r="AB67">
        <v>32</v>
      </c>
      <c r="AC67">
        <v>18.420000000000002</v>
      </c>
      <c r="AD67">
        <v>64.09</v>
      </c>
      <c r="AE67">
        <v>64.09</v>
      </c>
      <c r="AF67">
        <v>2.65</v>
      </c>
    </row>
    <row r="68" spans="1:32">
      <c r="A68" t="s">
        <v>110</v>
      </c>
      <c r="B68" s="75">
        <v>247.99</v>
      </c>
      <c r="C68" s="75">
        <v>0</v>
      </c>
      <c r="D68" s="135">
        <f t="shared" ref="D68:D98" si="1">N68+O68+P68</f>
        <v>83.05</v>
      </c>
      <c r="E68" s="75"/>
      <c r="F68" s="78">
        <v>8.07</v>
      </c>
      <c r="G68" s="78">
        <v>8.07</v>
      </c>
      <c r="H68" s="78">
        <v>8.27</v>
      </c>
      <c r="I68">
        <v>115.41</v>
      </c>
      <c r="J68">
        <v>133.61000000000001</v>
      </c>
      <c r="K68">
        <v>100.69</v>
      </c>
      <c r="L68">
        <v>1.01</v>
      </c>
      <c r="M68">
        <v>11.74</v>
      </c>
      <c r="N68" s="135">
        <v>27.68</v>
      </c>
      <c r="O68" s="135">
        <v>27.68</v>
      </c>
      <c r="P68" s="135">
        <v>27.69</v>
      </c>
      <c r="Q68">
        <v>1.3</v>
      </c>
      <c r="R68">
        <v>54.8</v>
      </c>
      <c r="S68">
        <v>1.43</v>
      </c>
      <c r="T68">
        <v>100.18</v>
      </c>
      <c r="U68">
        <v>33.39</v>
      </c>
      <c r="V68">
        <v>33.39</v>
      </c>
      <c r="W68">
        <v>159.65</v>
      </c>
      <c r="X68">
        <v>31.93</v>
      </c>
      <c r="Y68">
        <v>58.43</v>
      </c>
      <c r="Z68">
        <v>31.72</v>
      </c>
      <c r="AA68">
        <v>59.34</v>
      </c>
      <c r="AB68">
        <v>29.66</v>
      </c>
      <c r="AC68">
        <v>17.329999999999998</v>
      </c>
      <c r="AD68">
        <v>64.010000000000005</v>
      </c>
      <c r="AE68">
        <v>64.010000000000005</v>
      </c>
      <c r="AF68">
        <v>2.65</v>
      </c>
    </row>
    <row r="69" spans="1:32">
      <c r="A69" t="s">
        <v>111</v>
      </c>
      <c r="B69" s="75">
        <v>247.99</v>
      </c>
      <c r="C69" s="75">
        <v>0</v>
      </c>
      <c r="D69" s="135">
        <f t="shared" si="1"/>
        <v>81.67</v>
      </c>
      <c r="E69" s="75"/>
      <c r="F69" s="78">
        <v>6.4</v>
      </c>
      <c r="G69" s="78">
        <v>6.4</v>
      </c>
      <c r="H69" s="78">
        <v>6.56</v>
      </c>
      <c r="I69">
        <v>115.41</v>
      </c>
      <c r="J69">
        <v>133.61000000000001</v>
      </c>
      <c r="K69">
        <v>100.69</v>
      </c>
      <c r="L69">
        <v>1.01</v>
      </c>
      <c r="M69">
        <v>11.32</v>
      </c>
      <c r="N69" s="135">
        <v>31.25</v>
      </c>
      <c r="O69" s="135">
        <v>19.170000000000002</v>
      </c>
      <c r="P69" s="135">
        <v>31.25</v>
      </c>
      <c r="Q69">
        <v>1.3</v>
      </c>
      <c r="R69">
        <v>42.1</v>
      </c>
      <c r="S69">
        <v>1.71</v>
      </c>
      <c r="T69">
        <v>99.77</v>
      </c>
      <c r="U69">
        <v>33.26</v>
      </c>
      <c r="V69">
        <v>33.25</v>
      </c>
      <c r="W69">
        <v>139.21</v>
      </c>
      <c r="X69">
        <v>27.84</v>
      </c>
      <c r="Y69">
        <v>50.8</v>
      </c>
      <c r="Z69">
        <v>26.46</v>
      </c>
      <c r="AA69">
        <v>50</v>
      </c>
      <c r="AB69">
        <v>25</v>
      </c>
      <c r="AC69">
        <v>16.62</v>
      </c>
      <c r="AD69">
        <v>63.87</v>
      </c>
      <c r="AE69">
        <v>63.87</v>
      </c>
      <c r="AF69">
        <v>2.65</v>
      </c>
    </row>
    <row r="70" spans="1:32">
      <c r="A70" t="s">
        <v>112</v>
      </c>
      <c r="B70" s="75">
        <v>247.99</v>
      </c>
      <c r="C70" s="75">
        <v>0</v>
      </c>
      <c r="D70" s="135">
        <f t="shared" si="1"/>
        <v>66.87</v>
      </c>
      <c r="E70" s="75"/>
      <c r="F70" s="78">
        <v>4.6399999999999997</v>
      </c>
      <c r="G70" s="78">
        <v>4.6399999999999997</v>
      </c>
      <c r="H70" s="78">
        <v>4.75</v>
      </c>
      <c r="I70">
        <v>115.41</v>
      </c>
      <c r="J70">
        <v>133.61000000000001</v>
      </c>
      <c r="K70">
        <v>100.69</v>
      </c>
      <c r="L70">
        <v>1.01</v>
      </c>
      <c r="M70">
        <v>10.86</v>
      </c>
      <c r="N70" s="135">
        <v>29.34</v>
      </c>
      <c r="O70" s="135">
        <v>8.64</v>
      </c>
      <c r="P70" s="135">
        <v>28.89</v>
      </c>
      <c r="Q70">
        <v>1.3</v>
      </c>
      <c r="R70">
        <v>29.81</v>
      </c>
      <c r="S70">
        <v>1.71</v>
      </c>
      <c r="T70">
        <v>90.12</v>
      </c>
      <c r="U70">
        <v>30.04</v>
      </c>
      <c r="V70">
        <v>30.05</v>
      </c>
      <c r="W70">
        <v>117.24</v>
      </c>
      <c r="X70">
        <v>23.45</v>
      </c>
      <c r="Y70">
        <v>42.51</v>
      </c>
      <c r="Z70">
        <v>22.46</v>
      </c>
      <c r="AA70">
        <v>40</v>
      </c>
      <c r="AB70">
        <v>20</v>
      </c>
      <c r="AC70">
        <v>16.04</v>
      </c>
      <c r="AD70">
        <v>63.6</v>
      </c>
      <c r="AE70">
        <v>63.6</v>
      </c>
      <c r="AF70">
        <v>2.65</v>
      </c>
    </row>
    <row r="71" spans="1:32">
      <c r="A71" t="s">
        <v>113</v>
      </c>
      <c r="B71" s="75">
        <v>247.99</v>
      </c>
      <c r="C71" s="75">
        <v>0</v>
      </c>
      <c r="D71" s="135">
        <f t="shared" si="1"/>
        <v>32.61</v>
      </c>
      <c r="E71" s="75"/>
      <c r="F71" s="78">
        <v>2.91</v>
      </c>
      <c r="G71" s="78">
        <v>2.91</v>
      </c>
      <c r="H71" s="78">
        <v>2.97</v>
      </c>
      <c r="I71">
        <v>115.41</v>
      </c>
      <c r="J71">
        <v>133.61000000000001</v>
      </c>
      <c r="K71">
        <v>100.69</v>
      </c>
      <c r="L71">
        <v>1.0900000000000001</v>
      </c>
      <c r="M71">
        <v>10.48</v>
      </c>
      <c r="N71" s="135">
        <v>20.43</v>
      </c>
      <c r="O71" s="135">
        <v>1.04</v>
      </c>
      <c r="P71" s="135">
        <v>11.14</v>
      </c>
      <c r="Q71">
        <v>1.3</v>
      </c>
      <c r="R71">
        <v>18.72</v>
      </c>
      <c r="S71">
        <v>1.71</v>
      </c>
      <c r="T71">
        <v>90.12</v>
      </c>
      <c r="U71">
        <v>30.04</v>
      </c>
      <c r="V71">
        <v>30.04</v>
      </c>
      <c r="W71">
        <v>94.12</v>
      </c>
      <c r="X71">
        <v>18.82</v>
      </c>
      <c r="Y71">
        <v>33.75</v>
      </c>
      <c r="Z71">
        <v>18.39</v>
      </c>
      <c r="AA71">
        <v>30.67</v>
      </c>
      <c r="AB71">
        <v>15.33</v>
      </c>
      <c r="AC71">
        <v>16.989999999999998</v>
      </c>
      <c r="AD71">
        <v>59.34</v>
      </c>
      <c r="AE71">
        <v>59.34</v>
      </c>
      <c r="AF71">
        <v>2.65</v>
      </c>
    </row>
    <row r="72" spans="1:32">
      <c r="A72" t="s">
        <v>114</v>
      </c>
      <c r="B72" s="75">
        <v>247.99</v>
      </c>
      <c r="C72" s="75">
        <v>0</v>
      </c>
      <c r="D72" s="135">
        <f t="shared" si="1"/>
        <v>16.350000000000001</v>
      </c>
      <c r="E72" s="75"/>
      <c r="F72" s="78">
        <v>1.64</v>
      </c>
      <c r="G72" s="78">
        <v>1.64</v>
      </c>
      <c r="H72" s="78">
        <v>1.67</v>
      </c>
      <c r="I72">
        <v>115.41</v>
      </c>
      <c r="J72">
        <v>133.61000000000001</v>
      </c>
      <c r="K72">
        <v>100.69</v>
      </c>
      <c r="L72">
        <v>1.0900000000000001</v>
      </c>
      <c r="M72">
        <v>10.039999999999999</v>
      </c>
      <c r="N72" s="135">
        <v>10.55</v>
      </c>
      <c r="O72" s="135">
        <v>0.25</v>
      </c>
      <c r="P72" s="135">
        <v>5.55</v>
      </c>
      <c r="Q72">
        <v>1.3</v>
      </c>
      <c r="R72">
        <v>10.1</v>
      </c>
      <c r="S72">
        <v>1.71</v>
      </c>
      <c r="T72">
        <v>89.71</v>
      </c>
      <c r="U72">
        <v>29.9</v>
      </c>
      <c r="V72">
        <v>29.92</v>
      </c>
      <c r="W72">
        <v>69.599999999999994</v>
      </c>
      <c r="X72">
        <v>13.92</v>
      </c>
      <c r="Y72">
        <v>24.58</v>
      </c>
      <c r="Z72">
        <v>14.13</v>
      </c>
      <c r="AA72">
        <v>19.329999999999998</v>
      </c>
      <c r="AB72">
        <v>9.67</v>
      </c>
      <c r="AC72">
        <v>16.920000000000002</v>
      </c>
      <c r="AD72">
        <v>58.53</v>
      </c>
      <c r="AE72">
        <v>58.53</v>
      </c>
      <c r="AF72">
        <v>2.65</v>
      </c>
    </row>
    <row r="73" spans="1:32">
      <c r="A73" t="s">
        <v>115</v>
      </c>
      <c r="B73" s="75">
        <v>247.99</v>
      </c>
      <c r="C73" s="75">
        <v>0</v>
      </c>
      <c r="D73" s="135">
        <f t="shared" si="1"/>
        <v>3.55</v>
      </c>
      <c r="E73" s="75"/>
      <c r="F73" s="78">
        <v>0.76</v>
      </c>
      <c r="G73" s="78">
        <v>0.76</v>
      </c>
      <c r="H73" s="78">
        <v>0.78</v>
      </c>
      <c r="I73">
        <v>115.41</v>
      </c>
      <c r="J73">
        <v>133.61000000000001</v>
      </c>
      <c r="K73">
        <v>100.69</v>
      </c>
      <c r="L73">
        <v>1.0900000000000001</v>
      </c>
      <c r="M73">
        <v>17.96</v>
      </c>
      <c r="N73" s="135">
        <v>2.13</v>
      </c>
      <c r="O73" s="135">
        <v>0</v>
      </c>
      <c r="P73" s="135">
        <v>1.42</v>
      </c>
      <c r="Q73">
        <v>1.3</v>
      </c>
      <c r="R73">
        <v>4.55</v>
      </c>
      <c r="S73">
        <v>1.71</v>
      </c>
      <c r="T73">
        <v>89.34</v>
      </c>
      <c r="U73">
        <v>29.78</v>
      </c>
      <c r="V73">
        <v>29.78</v>
      </c>
      <c r="W73">
        <v>45.48</v>
      </c>
      <c r="X73">
        <v>9.09</v>
      </c>
      <c r="Y73">
        <v>14.71</v>
      </c>
      <c r="Z73">
        <v>9.31</v>
      </c>
      <c r="AA73">
        <v>10</v>
      </c>
      <c r="AB73">
        <v>5</v>
      </c>
      <c r="AC73">
        <v>16.739999999999998</v>
      </c>
      <c r="AD73">
        <v>58.28</v>
      </c>
      <c r="AE73">
        <v>58.28</v>
      </c>
      <c r="AF73">
        <v>2.65</v>
      </c>
    </row>
    <row r="74" spans="1:32">
      <c r="A74" t="s">
        <v>116</v>
      </c>
      <c r="B74" s="75">
        <v>247.99</v>
      </c>
      <c r="C74" s="75">
        <v>0</v>
      </c>
      <c r="D74" s="135">
        <f t="shared" si="1"/>
        <v>0.48</v>
      </c>
      <c r="E74" s="75"/>
      <c r="F74" s="78">
        <v>0.27</v>
      </c>
      <c r="G74" s="78">
        <v>0.27</v>
      </c>
      <c r="H74" s="78">
        <v>0.27</v>
      </c>
      <c r="I74">
        <v>115.41</v>
      </c>
      <c r="J74">
        <v>133.61000000000001</v>
      </c>
      <c r="K74">
        <v>100.69</v>
      </c>
      <c r="L74">
        <v>1.0900000000000001</v>
      </c>
      <c r="M74">
        <v>17.93</v>
      </c>
      <c r="N74" s="135">
        <v>0.48</v>
      </c>
      <c r="O74" s="135">
        <v>0</v>
      </c>
      <c r="P74" s="135">
        <v>0</v>
      </c>
      <c r="Q74">
        <v>1.3</v>
      </c>
      <c r="R74">
        <v>1.36</v>
      </c>
      <c r="S74">
        <v>1.71</v>
      </c>
      <c r="T74">
        <v>88.77</v>
      </c>
      <c r="U74">
        <v>29.59</v>
      </c>
      <c r="V74">
        <v>29.59</v>
      </c>
      <c r="W74">
        <v>24.29</v>
      </c>
      <c r="X74">
        <v>4.8600000000000003</v>
      </c>
      <c r="Y74">
        <v>6.26</v>
      </c>
      <c r="Z74">
        <v>4.6500000000000004</v>
      </c>
      <c r="AA74">
        <v>3.33</v>
      </c>
      <c r="AB74">
        <v>1.67</v>
      </c>
      <c r="AC74">
        <v>16.45</v>
      </c>
      <c r="AD74">
        <v>64.91</v>
      </c>
      <c r="AE74">
        <v>64.91</v>
      </c>
      <c r="AF74">
        <v>2.65</v>
      </c>
    </row>
    <row r="75" spans="1:32">
      <c r="A75" t="s">
        <v>117</v>
      </c>
      <c r="B75" s="75">
        <v>247.99</v>
      </c>
      <c r="C75" s="75">
        <v>0</v>
      </c>
      <c r="D75" s="135">
        <f t="shared" si="1"/>
        <v>0</v>
      </c>
      <c r="E75" s="75"/>
      <c r="F75" s="78">
        <v>0.17</v>
      </c>
      <c r="G75" s="78">
        <v>0.17</v>
      </c>
      <c r="H75" s="78">
        <v>0.18</v>
      </c>
      <c r="I75">
        <v>115.41</v>
      </c>
      <c r="J75">
        <v>133.61000000000001</v>
      </c>
      <c r="K75">
        <v>100.69</v>
      </c>
      <c r="L75">
        <v>1.0900000000000001</v>
      </c>
      <c r="M75">
        <v>17.760000000000002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1.71</v>
      </c>
      <c r="T75">
        <v>87.95</v>
      </c>
      <c r="U75">
        <v>29.32</v>
      </c>
      <c r="V75">
        <v>29.31</v>
      </c>
      <c r="W75">
        <v>9.8000000000000007</v>
      </c>
      <c r="X75">
        <v>1.96</v>
      </c>
      <c r="Y75">
        <v>0</v>
      </c>
      <c r="Z75">
        <v>0.41</v>
      </c>
      <c r="AA75">
        <v>0</v>
      </c>
      <c r="AB75">
        <v>0</v>
      </c>
      <c r="AC75">
        <v>19.96</v>
      </c>
      <c r="AD75">
        <v>64.52</v>
      </c>
      <c r="AE75">
        <v>64.52</v>
      </c>
      <c r="AF75">
        <v>2.65</v>
      </c>
    </row>
    <row r="76" spans="1:32">
      <c r="A76" t="s">
        <v>118</v>
      </c>
      <c r="B76" s="75">
        <v>247.99</v>
      </c>
      <c r="C76" s="75">
        <v>0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115.41</v>
      </c>
      <c r="J76">
        <v>133.61000000000001</v>
      </c>
      <c r="K76">
        <v>100.69</v>
      </c>
      <c r="L76">
        <v>1.0900000000000001</v>
      </c>
      <c r="M76">
        <v>17.7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1.71</v>
      </c>
      <c r="T76">
        <v>87.16</v>
      </c>
      <c r="U76">
        <v>29.05</v>
      </c>
      <c r="V76">
        <v>29.06</v>
      </c>
      <c r="W76">
        <v>2.29</v>
      </c>
      <c r="X76">
        <v>0.46</v>
      </c>
      <c r="Y76">
        <v>0</v>
      </c>
      <c r="Z76">
        <v>0</v>
      </c>
      <c r="AA76">
        <v>0</v>
      </c>
      <c r="AB76">
        <v>0</v>
      </c>
      <c r="AC76">
        <v>19.88</v>
      </c>
      <c r="AD76">
        <v>64.739999999999995</v>
      </c>
      <c r="AE76">
        <v>64.739999999999995</v>
      </c>
      <c r="AF76">
        <v>2.65</v>
      </c>
    </row>
    <row r="77" spans="1:32">
      <c r="A77" t="s">
        <v>119</v>
      </c>
      <c r="B77" s="75">
        <v>247.99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115.41</v>
      </c>
      <c r="J77">
        <v>133.61000000000001</v>
      </c>
      <c r="K77">
        <v>100.69</v>
      </c>
      <c r="L77">
        <v>1.0900000000000001</v>
      </c>
      <c r="M77">
        <v>17.55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1.71</v>
      </c>
      <c r="T77">
        <v>86.18</v>
      </c>
      <c r="U77">
        <v>28.73</v>
      </c>
      <c r="V77">
        <v>28.72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19.399999999999999</v>
      </c>
      <c r="AD77">
        <v>64.3</v>
      </c>
      <c r="AE77">
        <v>64.3</v>
      </c>
      <c r="AF77">
        <v>2.65</v>
      </c>
    </row>
    <row r="78" spans="1:32">
      <c r="A78" t="s">
        <v>120</v>
      </c>
      <c r="B78" s="75">
        <v>247.99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115.41</v>
      </c>
      <c r="J78">
        <v>133.61000000000001</v>
      </c>
      <c r="K78">
        <v>100.69</v>
      </c>
      <c r="L78">
        <v>1.0900000000000001</v>
      </c>
      <c r="M78">
        <v>17.52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1.71</v>
      </c>
      <c r="T78">
        <v>87.86</v>
      </c>
      <c r="U78">
        <v>29.29</v>
      </c>
      <c r="V78">
        <v>29.27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19.059999999999999</v>
      </c>
      <c r="AD78">
        <v>64.45</v>
      </c>
      <c r="AE78">
        <v>64.45</v>
      </c>
      <c r="AF78">
        <v>2.65</v>
      </c>
    </row>
    <row r="79" spans="1:32">
      <c r="A79" t="s">
        <v>121</v>
      </c>
      <c r="B79" s="75">
        <v>247.99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115.41</v>
      </c>
      <c r="J79">
        <v>133.61000000000001</v>
      </c>
      <c r="K79">
        <v>100.69</v>
      </c>
      <c r="L79">
        <v>1.01</v>
      </c>
      <c r="M79">
        <v>17.5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1.71</v>
      </c>
      <c r="T79">
        <v>89.13</v>
      </c>
      <c r="U79">
        <v>29.71</v>
      </c>
      <c r="V79">
        <v>29.71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18.93</v>
      </c>
      <c r="AD79">
        <v>77.59</v>
      </c>
      <c r="AE79">
        <v>77.59</v>
      </c>
      <c r="AF79">
        <v>2.65</v>
      </c>
    </row>
    <row r="80" spans="1:32">
      <c r="A80" t="s">
        <v>122</v>
      </c>
      <c r="B80" s="75">
        <v>247.99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115.41</v>
      </c>
      <c r="J80">
        <v>133.61000000000001</v>
      </c>
      <c r="K80">
        <v>100.69</v>
      </c>
      <c r="L80">
        <v>1.01</v>
      </c>
      <c r="M80">
        <v>17.399999999999999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1.71</v>
      </c>
      <c r="T80">
        <v>90.63</v>
      </c>
      <c r="U80">
        <v>30.21</v>
      </c>
      <c r="V80">
        <v>30.21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18.78</v>
      </c>
      <c r="AD80">
        <v>77.8</v>
      </c>
      <c r="AE80">
        <v>77.8</v>
      </c>
      <c r="AF80">
        <v>2.65</v>
      </c>
    </row>
    <row r="81" spans="1:32">
      <c r="A81" t="s">
        <v>123</v>
      </c>
      <c r="B81" s="75">
        <v>247.99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115.41</v>
      </c>
      <c r="J81">
        <v>133.61000000000001</v>
      </c>
      <c r="K81">
        <v>100.69</v>
      </c>
      <c r="L81">
        <v>1.01</v>
      </c>
      <c r="M81">
        <v>15.49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1.71</v>
      </c>
      <c r="T81">
        <v>92.13</v>
      </c>
      <c r="U81">
        <v>30.71</v>
      </c>
      <c r="V81">
        <v>30.71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15.19</v>
      </c>
      <c r="AD81">
        <v>78.3</v>
      </c>
      <c r="AE81">
        <v>78.3</v>
      </c>
      <c r="AF81">
        <v>2.65</v>
      </c>
    </row>
    <row r="82" spans="1:32">
      <c r="A82" t="s">
        <v>124</v>
      </c>
      <c r="B82" s="75">
        <v>247.99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115.41</v>
      </c>
      <c r="J82">
        <v>133.61000000000001</v>
      </c>
      <c r="K82">
        <v>100.69</v>
      </c>
      <c r="L82">
        <v>1.01</v>
      </c>
      <c r="M82">
        <v>15.24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1.71</v>
      </c>
      <c r="T82">
        <v>105.32</v>
      </c>
      <c r="U82">
        <v>35.11</v>
      </c>
      <c r="V82">
        <v>35.11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15.47</v>
      </c>
      <c r="AD82">
        <v>78.73</v>
      </c>
      <c r="AE82">
        <v>78.73</v>
      </c>
      <c r="AF82">
        <v>2.65</v>
      </c>
    </row>
    <row r="83" spans="1:32">
      <c r="A83" t="s">
        <v>125</v>
      </c>
      <c r="B83" s="75">
        <v>247.99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115.41</v>
      </c>
      <c r="J83">
        <v>133.61000000000001</v>
      </c>
      <c r="K83">
        <v>100.69</v>
      </c>
      <c r="L83">
        <v>1.01</v>
      </c>
      <c r="M83">
        <v>15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1.61</v>
      </c>
      <c r="T83">
        <v>106.31</v>
      </c>
      <c r="U83">
        <v>35.44</v>
      </c>
      <c r="V83">
        <v>35.43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15.85</v>
      </c>
      <c r="AD83">
        <v>78.34</v>
      </c>
      <c r="AE83">
        <v>78.34</v>
      </c>
      <c r="AF83">
        <v>2.65</v>
      </c>
    </row>
    <row r="84" spans="1:32">
      <c r="A84" t="s">
        <v>126</v>
      </c>
      <c r="B84" s="75">
        <v>247.99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115.41</v>
      </c>
      <c r="J84">
        <v>133.61000000000001</v>
      </c>
      <c r="K84">
        <v>100.69</v>
      </c>
      <c r="L84">
        <v>1.01</v>
      </c>
      <c r="M84">
        <v>14.62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1.61</v>
      </c>
      <c r="T84">
        <v>107.44</v>
      </c>
      <c r="U84">
        <v>35.81</v>
      </c>
      <c r="V84">
        <v>35.82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23.14</v>
      </c>
      <c r="AD84">
        <v>78.849999999999994</v>
      </c>
      <c r="AE84">
        <v>78.849999999999994</v>
      </c>
      <c r="AF84">
        <v>2.65</v>
      </c>
    </row>
    <row r="85" spans="1:32">
      <c r="A85" t="s">
        <v>127</v>
      </c>
      <c r="B85" s="75">
        <v>247.99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115.41</v>
      </c>
      <c r="J85">
        <v>133.61000000000001</v>
      </c>
      <c r="K85">
        <v>100.69</v>
      </c>
      <c r="L85">
        <v>1.01</v>
      </c>
      <c r="M85">
        <v>14.17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1.61</v>
      </c>
      <c r="T85">
        <v>108.32</v>
      </c>
      <c r="U85">
        <v>36.11</v>
      </c>
      <c r="V85">
        <v>36.1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23.34</v>
      </c>
      <c r="AD85">
        <v>78.95</v>
      </c>
      <c r="AE85">
        <v>78.95</v>
      </c>
      <c r="AF85">
        <v>2.65</v>
      </c>
    </row>
    <row r="86" spans="1:32">
      <c r="A86" t="s">
        <v>128</v>
      </c>
      <c r="B86" s="75">
        <v>247.99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115.41</v>
      </c>
      <c r="J86">
        <v>133.61000000000001</v>
      </c>
      <c r="K86">
        <v>100.69</v>
      </c>
      <c r="L86">
        <v>1.01</v>
      </c>
      <c r="M86">
        <v>10.11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1.61</v>
      </c>
      <c r="T86">
        <v>127.66</v>
      </c>
      <c r="U86">
        <v>42.55</v>
      </c>
      <c r="V86">
        <v>42.56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23.58</v>
      </c>
      <c r="AD86">
        <v>79.05</v>
      </c>
      <c r="AE86">
        <v>79.05</v>
      </c>
      <c r="AF86">
        <v>2.65</v>
      </c>
    </row>
    <row r="87" spans="1:32">
      <c r="A87" t="s">
        <v>129</v>
      </c>
      <c r="B87" s="75">
        <v>247.99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115.41</v>
      </c>
      <c r="J87">
        <v>133.61000000000001</v>
      </c>
      <c r="K87">
        <v>100.69</v>
      </c>
      <c r="L87">
        <v>1.01</v>
      </c>
      <c r="M87">
        <v>10.029999999999999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1.61</v>
      </c>
      <c r="T87">
        <v>128.74</v>
      </c>
      <c r="U87">
        <v>42.91</v>
      </c>
      <c r="V87">
        <v>42.92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23.77</v>
      </c>
      <c r="AD87">
        <v>79.489999999999995</v>
      </c>
      <c r="AE87">
        <v>79.489999999999995</v>
      </c>
      <c r="AF87">
        <v>2.65</v>
      </c>
    </row>
    <row r="88" spans="1:32">
      <c r="A88" t="s">
        <v>130</v>
      </c>
      <c r="B88" s="75">
        <v>247.99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115.41</v>
      </c>
      <c r="J88">
        <v>133.61000000000001</v>
      </c>
      <c r="K88">
        <v>100.69</v>
      </c>
      <c r="L88">
        <v>1.01</v>
      </c>
      <c r="M88">
        <v>9.91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1.61</v>
      </c>
      <c r="T88">
        <v>129.32</v>
      </c>
      <c r="U88">
        <v>43.11</v>
      </c>
      <c r="V88">
        <v>43.11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23.95</v>
      </c>
      <c r="AD88">
        <v>80.14</v>
      </c>
      <c r="AE88">
        <v>80.14</v>
      </c>
      <c r="AF88">
        <v>2.65</v>
      </c>
    </row>
    <row r="89" spans="1:32">
      <c r="A89" t="s">
        <v>131</v>
      </c>
      <c r="B89" s="75">
        <v>247.99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115.41</v>
      </c>
      <c r="J89">
        <v>133.61000000000001</v>
      </c>
      <c r="K89">
        <v>100.69</v>
      </c>
      <c r="L89">
        <v>1.01</v>
      </c>
      <c r="M89">
        <v>9.8699999999999992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1.61</v>
      </c>
      <c r="T89">
        <v>130.38</v>
      </c>
      <c r="U89">
        <v>43.46</v>
      </c>
      <c r="V89">
        <v>43.45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24.13</v>
      </c>
      <c r="AD89">
        <v>80.22</v>
      </c>
      <c r="AE89">
        <v>80.22</v>
      </c>
      <c r="AF89">
        <v>2.65</v>
      </c>
    </row>
    <row r="90" spans="1:32">
      <c r="A90" t="s">
        <v>132</v>
      </c>
      <c r="B90" s="75">
        <v>247.99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115.41</v>
      </c>
      <c r="J90">
        <v>133.61000000000001</v>
      </c>
      <c r="K90">
        <v>100.69</v>
      </c>
      <c r="L90">
        <v>1.01</v>
      </c>
      <c r="M90">
        <v>9.7100000000000009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1.61</v>
      </c>
      <c r="T90">
        <v>131.35</v>
      </c>
      <c r="U90">
        <v>43.78</v>
      </c>
      <c r="V90">
        <v>43.79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24.16</v>
      </c>
      <c r="AD90">
        <v>80.08</v>
      </c>
      <c r="AE90">
        <v>80.08</v>
      </c>
      <c r="AF90">
        <v>2.65</v>
      </c>
    </row>
    <row r="91" spans="1:32">
      <c r="A91" t="s">
        <v>133</v>
      </c>
      <c r="B91" s="75">
        <v>247.99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106.93</v>
      </c>
      <c r="J91">
        <v>133.61000000000001</v>
      </c>
      <c r="K91">
        <v>100.69</v>
      </c>
      <c r="L91">
        <v>1.01</v>
      </c>
      <c r="M91">
        <v>9.5399999999999991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1.53</v>
      </c>
      <c r="T91">
        <v>131.12</v>
      </c>
      <c r="U91">
        <v>43.71</v>
      </c>
      <c r="V91">
        <v>43.71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24.42</v>
      </c>
      <c r="AD91">
        <v>80.28</v>
      </c>
      <c r="AE91">
        <v>80.28</v>
      </c>
      <c r="AF91">
        <v>2.65</v>
      </c>
    </row>
    <row r="92" spans="1:32">
      <c r="A92" t="s">
        <v>134</v>
      </c>
      <c r="B92" s="75">
        <v>247.99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98.45</v>
      </c>
      <c r="J92">
        <v>133.61000000000001</v>
      </c>
      <c r="K92">
        <v>100.69</v>
      </c>
      <c r="L92">
        <v>1.01</v>
      </c>
      <c r="M92">
        <v>4.6399999999999997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1.53</v>
      </c>
      <c r="T92">
        <v>131.55000000000001</v>
      </c>
      <c r="U92">
        <v>43.85</v>
      </c>
      <c r="V92">
        <v>43.86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24.87</v>
      </c>
      <c r="AD92">
        <v>80.12</v>
      </c>
      <c r="AE92">
        <v>80.12</v>
      </c>
      <c r="AF92">
        <v>2.65</v>
      </c>
    </row>
    <row r="93" spans="1:32">
      <c r="A93" t="s">
        <v>135</v>
      </c>
      <c r="B93" s="75">
        <v>247.99</v>
      </c>
      <c r="C93" s="75">
        <v>58.23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89.96</v>
      </c>
      <c r="J93">
        <v>133.61000000000001</v>
      </c>
      <c r="K93">
        <v>100.69</v>
      </c>
      <c r="L93">
        <v>1.01</v>
      </c>
      <c r="M93">
        <v>4.79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1.53</v>
      </c>
      <c r="T93">
        <v>131.68</v>
      </c>
      <c r="U93">
        <v>43.89</v>
      </c>
      <c r="V93">
        <v>43.89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25.4</v>
      </c>
      <c r="AD93">
        <v>80.12</v>
      </c>
      <c r="AE93">
        <v>80.12</v>
      </c>
      <c r="AF93">
        <v>2.65</v>
      </c>
    </row>
    <row r="94" spans="1:32">
      <c r="A94" t="s">
        <v>136</v>
      </c>
      <c r="B94" s="75">
        <v>247.99</v>
      </c>
      <c r="C94" s="75">
        <v>58.23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81.47</v>
      </c>
      <c r="J94">
        <v>133.61000000000001</v>
      </c>
      <c r="K94">
        <v>100.69</v>
      </c>
      <c r="L94">
        <v>1.01</v>
      </c>
      <c r="M94">
        <v>4.6399999999999997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1.53</v>
      </c>
      <c r="T94">
        <v>131.68</v>
      </c>
      <c r="U94">
        <v>43.89</v>
      </c>
      <c r="V94">
        <v>43.89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25.89</v>
      </c>
      <c r="AD94">
        <v>80.08</v>
      </c>
      <c r="AE94">
        <v>80.08</v>
      </c>
      <c r="AF94">
        <v>2.65</v>
      </c>
    </row>
    <row r="95" spans="1:32">
      <c r="A95" t="s">
        <v>137</v>
      </c>
      <c r="B95" s="75">
        <v>247.99</v>
      </c>
      <c r="C95" s="75">
        <v>58.23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72.98</v>
      </c>
      <c r="J95">
        <v>133.61000000000001</v>
      </c>
      <c r="K95">
        <v>100.69</v>
      </c>
      <c r="L95">
        <v>1.01</v>
      </c>
      <c r="M95">
        <v>4.79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1.53</v>
      </c>
      <c r="T95">
        <v>131.13</v>
      </c>
      <c r="U95">
        <v>43.71</v>
      </c>
      <c r="V95">
        <v>43.71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26.42</v>
      </c>
      <c r="AD95">
        <v>80.08</v>
      </c>
      <c r="AE95">
        <v>80.08</v>
      </c>
      <c r="AF95">
        <v>2.65</v>
      </c>
    </row>
    <row r="96" spans="1:32">
      <c r="A96" t="s">
        <v>138</v>
      </c>
      <c r="B96" s="75">
        <v>247.99</v>
      </c>
      <c r="C96" s="75">
        <v>58.23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70.16</v>
      </c>
      <c r="J96">
        <v>133.61000000000001</v>
      </c>
      <c r="K96">
        <v>100.69</v>
      </c>
      <c r="L96">
        <v>1.01</v>
      </c>
      <c r="M96">
        <v>4.6399999999999997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1.53</v>
      </c>
      <c r="T96">
        <v>131.68</v>
      </c>
      <c r="U96">
        <v>43.89</v>
      </c>
      <c r="V96">
        <v>43.89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26.44</v>
      </c>
      <c r="AD96">
        <v>80.28</v>
      </c>
      <c r="AE96">
        <v>80.28</v>
      </c>
      <c r="AF96">
        <v>2.65</v>
      </c>
    </row>
    <row r="97" spans="1:36">
      <c r="A97" t="s">
        <v>139</v>
      </c>
      <c r="B97" s="75">
        <v>247.99</v>
      </c>
      <c r="C97" s="75">
        <v>58.23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70.16</v>
      </c>
      <c r="J97">
        <v>133.61000000000001</v>
      </c>
      <c r="K97">
        <v>100.69</v>
      </c>
      <c r="L97">
        <v>1.01</v>
      </c>
      <c r="M97">
        <v>4.7699999999999996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1.53</v>
      </c>
      <c r="T97">
        <v>131.68</v>
      </c>
      <c r="U97">
        <v>43.89</v>
      </c>
      <c r="V97">
        <v>43.89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26.98</v>
      </c>
      <c r="AD97">
        <v>80.12</v>
      </c>
      <c r="AE97">
        <v>80.12</v>
      </c>
      <c r="AF97">
        <v>2.65</v>
      </c>
    </row>
    <row r="98" spans="1:36">
      <c r="A98" t="s">
        <v>140</v>
      </c>
      <c r="B98" s="75">
        <v>247.99</v>
      </c>
      <c r="C98" s="75">
        <v>39.32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70.16</v>
      </c>
      <c r="J98">
        <v>133.61000000000001</v>
      </c>
      <c r="K98">
        <v>100.69</v>
      </c>
      <c r="L98">
        <v>1.01</v>
      </c>
      <c r="M98">
        <v>4.63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1.53</v>
      </c>
      <c r="T98">
        <v>131.66999999999999</v>
      </c>
      <c r="U98">
        <v>43.89</v>
      </c>
      <c r="V98">
        <v>43.89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26.77</v>
      </c>
      <c r="AD98">
        <v>80.12</v>
      </c>
      <c r="AE98">
        <v>80.12</v>
      </c>
      <c r="AF98">
        <v>2.65</v>
      </c>
    </row>
    <row r="99" spans="1:36">
      <c r="A99" t="s">
        <v>141</v>
      </c>
      <c r="B99" s="75">
        <f>SUM(B3:B98)/4000</f>
        <v>5.3037000000000054</v>
      </c>
      <c r="C99" s="75">
        <f t="shared" ref="C99:L99" si="2">SUM(C3:C98)/4000</f>
        <v>0.71897000000000022</v>
      </c>
      <c r="D99" s="135">
        <f t="shared" ref="D99" si="3">SUM(D3:D98)/4000</f>
        <v>0.80669250000000037</v>
      </c>
      <c r="E99" s="75"/>
      <c r="F99" s="78">
        <f t="shared" si="2"/>
        <v>9.7307500000000005E-2</v>
      </c>
      <c r="G99" s="78">
        <f t="shared" si="2"/>
        <v>9.7307500000000005E-2</v>
      </c>
      <c r="H99" s="78">
        <f t="shared" si="2"/>
        <v>9.9717500000000001E-2</v>
      </c>
      <c r="I99">
        <f t="shared" si="2"/>
        <v>2.4108074999999975</v>
      </c>
      <c r="J99">
        <f t="shared" si="2"/>
        <v>2.7650725000000005</v>
      </c>
      <c r="K99">
        <f t="shared" si="2"/>
        <v>2.2175599999999971</v>
      </c>
      <c r="L99">
        <f t="shared" si="2"/>
        <v>2.6155000000000029E-2</v>
      </c>
      <c r="M99">
        <f t="shared" ref="M99:AB99" si="4">SUM(M3:M98)/4000</f>
        <v>0.35046500000000008</v>
      </c>
      <c r="N99" s="135">
        <f t="shared" si="4"/>
        <v>0.27557749999999981</v>
      </c>
      <c r="O99" s="135">
        <f t="shared" si="4"/>
        <v>0.26074999999999982</v>
      </c>
      <c r="P99" s="135">
        <f t="shared" si="4"/>
        <v>0.2703650000000003</v>
      </c>
      <c r="Q99">
        <f t="shared" si="4"/>
        <v>2.7562499999999993E-2</v>
      </c>
      <c r="R99">
        <f t="shared" si="4"/>
        <v>0.96907750000000004</v>
      </c>
      <c r="S99">
        <f t="shared" si="4"/>
        <v>3.206999999999998E-2</v>
      </c>
      <c r="T99">
        <f t="shared" si="4"/>
        <v>2.1919550000000005</v>
      </c>
      <c r="U99">
        <f t="shared" si="4"/>
        <v>0.73065250000000015</v>
      </c>
      <c r="V99">
        <f t="shared" si="4"/>
        <v>0.73064249999999997</v>
      </c>
      <c r="W99">
        <f t="shared" si="4"/>
        <v>1.8033974999999998</v>
      </c>
      <c r="X99">
        <f t="shared" si="4"/>
        <v>0.36067249999999995</v>
      </c>
      <c r="Y99">
        <f t="shared" si="4"/>
        <v>0.59458500000000003</v>
      </c>
      <c r="Z99">
        <f t="shared" si="4"/>
        <v>0.35039500000000018</v>
      </c>
      <c r="AA99">
        <f t="shared" si="4"/>
        <v>0.55418999999999996</v>
      </c>
      <c r="AB99">
        <f t="shared" si="4"/>
        <v>0.27705999999999997</v>
      </c>
      <c r="AC99">
        <f t="shared" ref="AC99:AJ99" si="5">SUM(AC3:AC98)/4000</f>
        <v>0.38413750000000013</v>
      </c>
      <c r="AD99">
        <f t="shared" si="5"/>
        <v>1.3689449999999996</v>
      </c>
      <c r="AE99">
        <f t="shared" si="5"/>
        <v>1.3689449999999996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</v>
      </c>
      <c r="C28" s="136">
        <f>'IDT-1 Calculation'!DG28</f>
        <v>-7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-42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42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-42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42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-37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37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-32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32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-22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22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5.423</v>
      </c>
      <c r="C85" s="136">
        <f>'IDT-1 Calculation'!DG85</f>
        <v>-10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4.577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13.558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11.442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18.981000000000002</v>
      </c>
      <c r="C87" s="136">
        <f>'IDT-1 Calculation'!DG87</f>
        <v>-35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16.018999999999998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28.414000000000001</v>
      </c>
      <c r="C88" s="136">
        <f>'IDT-1 Calculation'!DG88</f>
        <v>-42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13.586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51.313000000000002</v>
      </c>
      <c r="C89" s="136">
        <f>'IDT-1 Calculation'!DG89</f>
        <v>-57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5.6870000000000003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46</v>
      </c>
      <c r="C90" s="136">
        <f>'IDT-1 Calculation'!DG90</f>
        <v>-46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</v>
      </c>
      <c r="C91" s="136">
        <f>'IDT-1 Calculation'!DG91</f>
        <v>-1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4.2922250000000002E-2</v>
      </c>
      <c r="C99" s="152">
        <f>SUM(C3:C98)/4000</f>
        <v>-9.9500000000000005E-2</v>
      </c>
      <c r="D99" s="152">
        <f>SUM(D3:D98)/4000</f>
        <v>0</v>
      </c>
      <c r="E99" s="152">
        <f>SUM(E3:E98)/4000</f>
        <v>0</v>
      </c>
      <c r="F99" s="152">
        <f>SUM(F3:F98)/4000</f>
        <v>5.657775000000001E-2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281.77836414172225</v>
      </c>
      <c r="L3">
        <v>0</v>
      </c>
      <c r="M3">
        <v>62.975556393632758</v>
      </c>
      <c r="N3">
        <v>51.399796383622828</v>
      </c>
      <c r="O3">
        <v>36.262514194531825</v>
      </c>
      <c r="P3">
        <v>24.390413603284877</v>
      </c>
      <c r="Q3">
        <v>4.6961865878560687</v>
      </c>
      <c r="R3">
        <v>7.8060242288357813</v>
      </c>
      <c r="S3">
        <v>5.9075936657999124</v>
      </c>
      <c r="T3">
        <v>0</v>
      </c>
      <c r="U3">
        <v>41.337676676268146</v>
      </c>
      <c r="V3">
        <v>0</v>
      </c>
      <c r="W3">
        <v>5.0180618659987468</v>
      </c>
      <c r="X3">
        <v>26.33040954236975</v>
      </c>
      <c r="Y3">
        <v>0</v>
      </c>
      <c r="Z3">
        <v>2.8874411496556043</v>
      </c>
      <c r="AA3">
        <v>0</v>
      </c>
      <c r="AB3">
        <v>0</v>
      </c>
      <c r="AC3">
        <v>0</v>
      </c>
      <c r="AD3">
        <v>0</v>
      </c>
      <c r="AE3">
        <v>0</v>
      </c>
      <c r="AF3">
        <v>4.1503085811939053</v>
      </c>
      <c r="AG3">
        <v>30.161984379357126</v>
      </c>
      <c r="AH3">
        <v>0</v>
      </c>
      <c r="AI3">
        <v>0</v>
      </c>
      <c r="AJ3">
        <v>0</v>
      </c>
      <c r="AK3">
        <v>23.433772124713002</v>
      </c>
      <c r="AL3">
        <v>29.566881463594783</v>
      </c>
      <c r="AM3">
        <v>7.0391424829889369</v>
      </c>
      <c r="AN3">
        <v>0</v>
      </c>
      <c r="AO3">
        <v>0</v>
      </c>
      <c r="AP3">
        <v>0.90300290043832177</v>
      </c>
      <c r="AQ3">
        <v>0</v>
      </c>
      <c r="AR3">
        <v>15.078241570444584</v>
      </c>
      <c r="AS3">
        <v>10.667908568566061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28.080875525103739</v>
      </c>
      <c r="BB3">
        <f>SUM(B3:AZ3)-BA3</f>
        <v>643.71040497977151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281.78159214276081</v>
      </c>
      <c r="L4">
        <v>0</v>
      </c>
      <c r="M4">
        <v>62.975556393632758</v>
      </c>
      <c r="N4">
        <v>51.399796383622828</v>
      </c>
      <c r="O4">
        <v>36.262514194531825</v>
      </c>
      <c r="P4">
        <v>24.390413603284877</v>
      </c>
      <c r="Q4">
        <v>4.6961865878560687</v>
      </c>
      <c r="R4">
        <v>7.8060242288357813</v>
      </c>
      <c r="S4">
        <v>5.9068908468120833</v>
      </c>
      <c r="T4">
        <v>0</v>
      </c>
      <c r="U4">
        <v>41.349058577405053</v>
      </c>
      <c r="V4">
        <v>0</v>
      </c>
      <c r="W4">
        <v>5.0180618659987468</v>
      </c>
      <c r="X4">
        <v>15.047765774484132</v>
      </c>
      <c r="Y4">
        <v>0</v>
      </c>
      <c r="Z4">
        <v>2.8874411496556043</v>
      </c>
      <c r="AA4">
        <v>0</v>
      </c>
      <c r="AB4">
        <v>0</v>
      </c>
      <c r="AC4">
        <v>0</v>
      </c>
      <c r="AD4">
        <v>0</v>
      </c>
      <c r="AE4">
        <v>0</v>
      </c>
      <c r="AF4">
        <v>4.1503085811939053</v>
      </c>
      <c r="AG4">
        <v>30.161984379357126</v>
      </c>
      <c r="AH4">
        <v>0</v>
      </c>
      <c r="AI4">
        <v>0</v>
      </c>
      <c r="AJ4">
        <v>0</v>
      </c>
      <c r="AK4">
        <v>23.433772124713002</v>
      </c>
      <c r="AL4">
        <v>29.566881463594783</v>
      </c>
      <c r="AM4">
        <v>7.0391424829889369</v>
      </c>
      <c r="AN4">
        <v>0</v>
      </c>
      <c r="AO4">
        <v>0</v>
      </c>
      <c r="AP4">
        <v>0.90300290043832177</v>
      </c>
      <c r="AQ4">
        <v>0</v>
      </c>
      <c r="AR4">
        <v>15.078241570444584</v>
      </c>
      <c r="AS4">
        <v>10.667908568566061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27.609842331683399</v>
      </c>
      <c r="BB4">
        <f t="shared" ref="BB4:BB67" si="0">SUM(B4:AZ4)-BA4</f>
        <v>632.91270148849389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281.77836414172225</v>
      </c>
      <c r="L5">
        <v>0</v>
      </c>
      <c r="M5">
        <v>62.975556393632758</v>
      </c>
      <c r="N5">
        <v>51.399796383622828</v>
      </c>
      <c r="O5">
        <v>36.262514194531825</v>
      </c>
      <c r="P5">
        <v>24.390413603284877</v>
      </c>
      <c r="Q5">
        <v>4.6961865878560687</v>
      </c>
      <c r="R5">
        <v>9.2547377212640303</v>
      </c>
      <c r="S5">
        <v>5.9075936657999124</v>
      </c>
      <c r="T5">
        <v>0</v>
      </c>
      <c r="U5">
        <v>41.349058577405053</v>
      </c>
      <c r="V5">
        <v>0</v>
      </c>
      <c r="W5">
        <v>5.0180618659987468</v>
      </c>
      <c r="X5">
        <v>15.047765774484132</v>
      </c>
      <c r="Y5">
        <v>0</v>
      </c>
      <c r="Z5">
        <v>2.8874411496556043</v>
      </c>
      <c r="AA5">
        <v>0</v>
      </c>
      <c r="AB5">
        <v>0</v>
      </c>
      <c r="AC5">
        <v>0</v>
      </c>
      <c r="AD5">
        <v>0</v>
      </c>
      <c r="AE5">
        <v>0</v>
      </c>
      <c r="AF5">
        <v>4.1503085811939053</v>
      </c>
      <c r="AG5">
        <v>30.161984379357126</v>
      </c>
      <c r="AH5">
        <v>0</v>
      </c>
      <c r="AI5">
        <v>0</v>
      </c>
      <c r="AJ5">
        <v>0</v>
      </c>
      <c r="AK5">
        <v>23.433772124713002</v>
      </c>
      <c r="AL5">
        <v>19.566318409517841</v>
      </c>
      <c r="AM5">
        <v>7.0391424829889369</v>
      </c>
      <c r="AN5">
        <v>0</v>
      </c>
      <c r="AO5">
        <v>0</v>
      </c>
      <c r="AP5">
        <v>0.90300290043832177</v>
      </c>
      <c r="AQ5">
        <v>0</v>
      </c>
      <c r="AR5">
        <v>4.8639488641202258</v>
      </c>
      <c r="AS5">
        <v>10.667908568566061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26.825312032272382</v>
      </c>
      <c r="BB5">
        <f t="shared" si="0"/>
        <v>614.92856433788108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281.78159214276081</v>
      </c>
      <c r="L6">
        <v>0</v>
      </c>
      <c r="M6">
        <v>62.975556393632758</v>
      </c>
      <c r="N6">
        <v>51.399796383622828</v>
      </c>
      <c r="O6">
        <v>36.262514194531825</v>
      </c>
      <c r="P6">
        <v>24.390413603284877</v>
      </c>
      <c r="Q6">
        <v>4.6961865878560687</v>
      </c>
      <c r="R6">
        <v>9.2547377212640303</v>
      </c>
      <c r="S6">
        <v>5.9075936657999124</v>
      </c>
      <c r="T6">
        <v>0</v>
      </c>
      <c r="U6">
        <v>41.349058577405053</v>
      </c>
      <c r="V6">
        <v>0</v>
      </c>
      <c r="W6">
        <v>5.0180618659987468</v>
      </c>
      <c r="X6">
        <v>15.047765774484132</v>
      </c>
      <c r="Y6">
        <v>0</v>
      </c>
      <c r="Z6">
        <v>2.8874411496556043</v>
      </c>
      <c r="AA6">
        <v>0</v>
      </c>
      <c r="AB6">
        <v>0</v>
      </c>
      <c r="AC6">
        <v>0</v>
      </c>
      <c r="AD6">
        <v>0</v>
      </c>
      <c r="AE6">
        <v>0</v>
      </c>
      <c r="AF6">
        <v>4.1503085811939053</v>
      </c>
      <c r="AG6">
        <v>30.161984379357126</v>
      </c>
      <c r="AH6">
        <v>0</v>
      </c>
      <c r="AI6">
        <v>0</v>
      </c>
      <c r="AJ6">
        <v>0</v>
      </c>
      <c r="AK6">
        <v>23.433772124713002</v>
      </c>
      <c r="AL6">
        <v>19.566318409517841</v>
      </c>
      <c r="AM6">
        <v>7.0391424829889369</v>
      </c>
      <c r="AN6">
        <v>0</v>
      </c>
      <c r="AO6">
        <v>0</v>
      </c>
      <c r="AP6">
        <v>0.90300290043832177</v>
      </c>
      <c r="AQ6">
        <v>0</v>
      </c>
      <c r="AR6">
        <v>3.8911589079524109</v>
      </c>
      <c r="AS6">
        <v>10.667908568566061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26.784784342548004</v>
      </c>
      <c r="BB6">
        <f t="shared" si="0"/>
        <v>613.9995300724762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281.77836414172225</v>
      </c>
      <c r="L7">
        <v>0</v>
      </c>
      <c r="M7">
        <v>62.975556393632758</v>
      </c>
      <c r="N7">
        <v>51.399796383622828</v>
      </c>
      <c r="O7">
        <v>36.262514194531825</v>
      </c>
      <c r="P7">
        <v>24.390413603284877</v>
      </c>
      <c r="Q7">
        <v>4.7945541693641669</v>
      </c>
      <c r="R7">
        <v>9.6215921287061335</v>
      </c>
      <c r="S7">
        <v>6.087823374458404</v>
      </c>
      <c r="T7">
        <v>0</v>
      </c>
      <c r="U7">
        <v>41.349058577405053</v>
      </c>
      <c r="V7">
        <v>0</v>
      </c>
      <c r="W7">
        <v>5.0180618659987468</v>
      </c>
      <c r="X7">
        <v>15.047765774484132</v>
      </c>
      <c r="Y7">
        <v>0</v>
      </c>
      <c r="Z7">
        <v>2.8874411496556043</v>
      </c>
      <c r="AA7">
        <v>0</v>
      </c>
      <c r="AB7">
        <v>0</v>
      </c>
      <c r="AC7">
        <v>0</v>
      </c>
      <c r="AD7">
        <v>0</v>
      </c>
      <c r="AE7">
        <v>0</v>
      </c>
      <c r="AF7">
        <v>4.1503085811939053</v>
      </c>
      <c r="AG7">
        <v>30.161984379357126</v>
      </c>
      <c r="AH7">
        <v>0</v>
      </c>
      <c r="AI7">
        <v>0</v>
      </c>
      <c r="AJ7">
        <v>0</v>
      </c>
      <c r="AK7">
        <v>23.433772124713002</v>
      </c>
      <c r="AL7">
        <v>19.566318409517841</v>
      </c>
      <c r="AM7">
        <v>7.0391424829889369</v>
      </c>
      <c r="AN7">
        <v>0</v>
      </c>
      <c r="AO7">
        <v>0</v>
      </c>
      <c r="AP7">
        <v>0.90300290043832177</v>
      </c>
      <c r="AQ7">
        <v>0</v>
      </c>
      <c r="AR7">
        <v>3.8911589079524109</v>
      </c>
      <c r="AS7">
        <v>10.667908568566061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26.811629293064609</v>
      </c>
      <c r="BB7">
        <f t="shared" si="0"/>
        <v>614.6149088185299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281.78159214276081</v>
      </c>
      <c r="L8">
        <v>0</v>
      </c>
      <c r="M8">
        <v>62.975556393632758</v>
      </c>
      <c r="N8">
        <v>51.399796383622828</v>
      </c>
      <c r="O8">
        <v>36.262514194531825</v>
      </c>
      <c r="P8">
        <v>24.390413603284877</v>
      </c>
      <c r="Q8">
        <v>4.790909436849784</v>
      </c>
      <c r="R8">
        <v>9.6215921287061335</v>
      </c>
      <c r="S8">
        <v>6.087823374458404</v>
      </c>
      <c r="T8">
        <v>0</v>
      </c>
      <c r="U8">
        <v>41.349058577405053</v>
      </c>
      <c r="V8">
        <v>0</v>
      </c>
      <c r="W8">
        <v>5.0180618659987468</v>
      </c>
      <c r="X8">
        <v>15.047765774484132</v>
      </c>
      <c r="Y8">
        <v>0</v>
      </c>
      <c r="Z8">
        <v>2.8874411496556043</v>
      </c>
      <c r="AA8">
        <v>0</v>
      </c>
      <c r="AB8">
        <v>0</v>
      </c>
      <c r="AC8">
        <v>0</v>
      </c>
      <c r="AD8">
        <v>0</v>
      </c>
      <c r="AE8">
        <v>0</v>
      </c>
      <c r="AF8">
        <v>4.1503085811939053</v>
      </c>
      <c r="AG8">
        <v>30.161984379357126</v>
      </c>
      <c r="AH8">
        <v>0</v>
      </c>
      <c r="AI8">
        <v>0</v>
      </c>
      <c r="AJ8">
        <v>0</v>
      </c>
      <c r="AK8">
        <v>23.433772124713002</v>
      </c>
      <c r="AL8">
        <v>19.566318409517841</v>
      </c>
      <c r="AM8">
        <v>7.0391424829889369</v>
      </c>
      <c r="AN8">
        <v>0</v>
      </c>
      <c r="AO8">
        <v>0</v>
      </c>
      <c r="AP8">
        <v>0.90300290043832177</v>
      </c>
      <c r="AQ8">
        <v>0</v>
      </c>
      <c r="AR8">
        <v>3.8911589079524109</v>
      </c>
      <c r="AS8">
        <v>10.667908568566061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26.81161187368895</v>
      </c>
      <c r="BB8">
        <f t="shared" si="0"/>
        <v>614.61450950642961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281.77836414172225</v>
      </c>
      <c r="L9">
        <v>0</v>
      </c>
      <c r="M9">
        <v>62.975556393632758</v>
      </c>
      <c r="N9">
        <v>51.399796383622828</v>
      </c>
      <c r="O9">
        <v>36.262514194531825</v>
      </c>
      <c r="P9">
        <v>24.390413603284877</v>
      </c>
      <c r="Q9">
        <v>4.790909436849784</v>
      </c>
      <c r="R9">
        <v>9.6215921287061335</v>
      </c>
      <c r="S9">
        <v>6.087823374458404</v>
      </c>
      <c r="T9">
        <v>0</v>
      </c>
      <c r="U9">
        <v>41.349058577405053</v>
      </c>
      <c r="V9">
        <v>0</v>
      </c>
      <c r="W9">
        <v>5.0180618659987468</v>
      </c>
      <c r="X9">
        <v>15.047765774484132</v>
      </c>
      <c r="Y9">
        <v>0</v>
      </c>
      <c r="Z9">
        <v>2.8874411496556043</v>
      </c>
      <c r="AA9">
        <v>0</v>
      </c>
      <c r="AB9">
        <v>0</v>
      </c>
      <c r="AC9">
        <v>0</v>
      </c>
      <c r="AD9">
        <v>0</v>
      </c>
      <c r="AE9">
        <v>0</v>
      </c>
      <c r="AF9">
        <v>4.1503085811939053</v>
      </c>
      <c r="AG9">
        <v>30.161984379357126</v>
      </c>
      <c r="AH9">
        <v>0</v>
      </c>
      <c r="AI9">
        <v>0</v>
      </c>
      <c r="AJ9">
        <v>0</v>
      </c>
      <c r="AK9">
        <v>23.433772124713002</v>
      </c>
      <c r="AL9">
        <v>9.5657553554409063</v>
      </c>
      <c r="AM9">
        <v>7.0391424829889369</v>
      </c>
      <c r="AN9">
        <v>0</v>
      </c>
      <c r="AO9">
        <v>0</v>
      </c>
      <c r="AP9">
        <v>0.90300290043832177</v>
      </c>
      <c r="AQ9">
        <v>0</v>
      </c>
      <c r="AR9">
        <v>3.8911589079524109</v>
      </c>
      <c r="AS9">
        <v>4.5042279298685033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26.135811556887539</v>
      </c>
      <c r="BB9">
        <f t="shared" si="0"/>
        <v>599.12283812941803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281.78159214276081</v>
      </c>
      <c r="L10">
        <v>0</v>
      </c>
      <c r="M10">
        <v>62.975556393632758</v>
      </c>
      <c r="N10">
        <v>51.399796383622828</v>
      </c>
      <c r="O10">
        <v>36.262514194531825</v>
      </c>
      <c r="P10">
        <v>24.390413603284877</v>
      </c>
      <c r="Q10">
        <v>4.790909436849784</v>
      </c>
      <c r="R10">
        <v>9.6215921287061335</v>
      </c>
      <c r="S10">
        <v>6.087823374458404</v>
      </c>
      <c r="T10">
        <v>0</v>
      </c>
      <c r="U10">
        <v>41.349058577405053</v>
      </c>
      <c r="V10">
        <v>0</v>
      </c>
      <c r="W10">
        <v>5.0180618659987468</v>
      </c>
      <c r="X10">
        <v>15.047765774484132</v>
      </c>
      <c r="Y10">
        <v>0</v>
      </c>
      <c r="Z10">
        <v>5.7952366662492167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4.1503085811939053</v>
      </c>
      <c r="AG10">
        <v>30.161984379357126</v>
      </c>
      <c r="AH10">
        <v>0</v>
      </c>
      <c r="AI10">
        <v>0</v>
      </c>
      <c r="AJ10">
        <v>0</v>
      </c>
      <c r="AK10">
        <v>23.433772124713002</v>
      </c>
      <c r="AL10">
        <v>9.5657553554409063</v>
      </c>
      <c r="AM10">
        <v>7.0391424829889369</v>
      </c>
      <c r="AN10">
        <v>0</v>
      </c>
      <c r="AO10">
        <v>0</v>
      </c>
      <c r="AP10">
        <v>0.90300290043832177</v>
      </c>
      <c r="AQ10">
        <v>0</v>
      </c>
      <c r="AR10">
        <v>3.8911589079524109</v>
      </c>
      <c r="AS10">
        <v>4.5042279298685033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26.257492339924589</v>
      </c>
      <c r="BB10">
        <f t="shared" si="0"/>
        <v>601.91218086401318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281.77836414172225</v>
      </c>
      <c r="L11">
        <v>0</v>
      </c>
      <c r="M11">
        <v>36.715922274273439</v>
      </c>
      <c r="N11">
        <v>38.940775476132856</v>
      </c>
      <c r="O11">
        <v>36.262514194531825</v>
      </c>
      <c r="P11">
        <v>15.047525155966275</v>
      </c>
      <c r="Q11">
        <v>4.790909436849784</v>
      </c>
      <c r="R11">
        <v>9.6211733059037119</v>
      </c>
      <c r="S11">
        <v>6.0874337445225155</v>
      </c>
      <c r="T11">
        <v>0</v>
      </c>
      <c r="U11">
        <v>41.349058577405053</v>
      </c>
      <c r="V11">
        <v>0</v>
      </c>
      <c r="W11">
        <v>5.0180618659987468</v>
      </c>
      <c r="X11">
        <v>15.047765774484132</v>
      </c>
      <c r="Y11">
        <v>0</v>
      </c>
      <c r="Z11">
        <v>5.7952366662492167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4.1503085811939053</v>
      </c>
      <c r="AG11">
        <v>30.161984379357126</v>
      </c>
      <c r="AH11">
        <v>0</v>
      </c>
      <c r="AI11">
        <v>0</v>
      </c>
      <c r="AJ11">
        <v>0</v>
      </c>
      <c r="AK11">
        <v>23.433772124713002</v>
      </c>
      <c r="AL11">
        <v>9.5657553554409063</v>
      </c>
      <c r="AM11">
        <v>7.0391424829889369</v>
      </c>
      <c r="AN11">
        <v>0</v>
      </c>
      <c r="AO11">
        <v>0</v>
      </c>
      <c r="AP11">
        <v>0.90300290043832177</v>
      </c>
      <c r="AQ11">
        <v>0</v>
      </c>
      <c r="AR11">
        <v>4.8639488641202258</v>
      </c>
      <c r="AS11">
        <v>4.6227605936130249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24.293968384448803</v>
      </c>
      <c r="BB11">
        <f t="shared" si="0"/>
        <v>556.90144751145635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281.78159214276081</v>
      </c>
      <c r="L12">
        <v>0</v>
      </c>
      <c r="M12">
        <v>25.080041433820483</v>
      </c>
      <c r="N12">
        <v>23.097578388283356</v>
      </c>
      <c r="O12">
        <v>36.262514194531825</v>
      </c>
      <c r="P12">
        <v>15.047525155966275</v>
      </c>
      <c r="Q12">
        <v>4.790909436849784</v>
      </c>
      <c r="R12">
        <v>9.6211733059037119</v>
      </c>
      <c r="S12">
        <v>6.0874337445225155</v>
      </c>
      <c r="T12">
        <v>0</v>
      </c>
      <c r="U12">
        <v>41.349058577405053</v>
      </c>
      <c r="V12">
        <v>0</v>
      </c>
      <c r="W12">
        <v>5.0180618659987468</v>
      </c>
      <c r="X12">
        <v>15.047765774484132</v>
      </c>
      <c r="Y12">
        <v>0</v>
      </c>
      <c r="Z12">
        <v>5.7952366662492167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4.1503085811939053</v>
      </c>
      <c r="AG12">
        <v>30.161984379357126</v>
      </c>
      <c r="AH12">
        <v>0</v>
      </c>
      <c r="AI12">
        <v>0</v>
      </c>
      <c r="AJ12">
        <v>0</v>
      </c>
      <c r="AK12">
        <v>23.433772124713002</v>
      </c>
      <c r="AL12">
        <v>9.5657553554409063</v>
      </c>
      <c r="AM12">
        <v>7.0391424829889369</v>
      </c>
      <c r="AN12">
        <v>0</v>
      </c>
      <c r="AO12">
        <v>0</v>
      </c>
      <c r="AP12">
        <v>0.90300290043832177</v>
      </c>
      <c r="AQ12">
        <v>0</v>
      </c>
      <c r="AR12">
        <v>4.8639488641202258</v>
      </c>
      <c r="AS12">
        <v>4.6227605936130249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23.145477857489198</v>
      </c>
      <c r="BB12">
        <f t="shared" si="0"/>
        <v>530.57408811115215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281.77836414172225</v>
      </c>
      <c r="L13">
        <v>0</v>
      </c>
      <c r="M13">
        <v>25.080041433820483</v>
      </c>
      <c r="N13">
        <v>20.06080577463414</v>
      </c>
      <c r="O13">
        <v>36.262514194531825</v>
      </c>
      <c r="P13">
        <v>15.047525155966275</v>
      </c>
      <c r="Q13">
        <v>4.790909436849784</v>
      </c>
      <c r="R13">
        <v>9.6211733059037119</v>
      </c>
      <c r="S13">
        <v>6.0874337445225155</v>
      </c>
      <c r="T13">
        <v>0</v>
      </c>
      <c r="U13">
        <v>41.349058577405053</v>
      </c>
      <c r="V13">
        <v>0</v>
      </c>
      <c r="W13">
        <v>5.0180618659987468</v>
      </c>
      <c r="X13">
        <v>15.047765774484132</v>
      </c>
      <c r="Y13">
        <v>0</v>
      </c>
      <c r="Z13">
        <v>5.7952366662492167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4.1503085811939053</v>
      </c>
      <c r="AG13">
        <v>30.161984379357126</v>
      </c>
      <c r="AH13">
        <v>0</v>
      </c>
      <c r="AI13">
        <v>0</v>
      </c>
      <c r="AJ13">
        <v>0</v>
      </c>
      <c r="AK13">
        <v>23.433772124713002</v>
      </c>
      <c r="AL13">
        <v>9.5657553554409063</v>
      </c>
      <c r="AM13">
        <v>7.0391424829889369</v>
      </c>
      <c r="AN13">
        <v>0</v>
      </c>
      <c r="AO13">
        <v>0</v>
      </c>
      <c r="AP13">
        <v>0.90300290043832177</v>
      </c>
      <c r="AQ13">
        <v>0</v>
      </c>
      <c r="AR13">
        <v>4.8639488641202258</v>
      </c>
      <c r="AS13">
        <v>4.6227605936130249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23.018405831795228</v>
      </c>
      <c r="BB13">
        <f t="shared" si="0"/>
        <v>527.66115952215841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281.78159214276081</v>
      </c>
      <c r="L14">
        <v>0</v>
      </c>
      <c r="M14">
        <v>25.080041433820483</v>
      </c>
      <c r="N14">
        <v>20.06080577463414</v>
      </c>
      <c r="O14">
        <v>36.262514194531825</v>
      </c>
      <c r="P14">
        <v>15.047525155966275</v>
      </c>
      <c r="Q14">
        <v>4.790909436849784</v>
      </c>
      <c r="R14">
        <v>9.6215921287061335</v>
      </c>
      <c r="S14">
        <v>6.087823374458404</v>
      </c>
      <c r="T14">
        <v>0</v>
      </c>
      <c r="U14">
        <v>41.349058577405053</v>
      </c>
      <c r="V14">
        <v>0</v>
      </c>
      <c r="W14">
        <v>5.0180618659987468</v>
      </c>
      <c r="X14">
        <v>15.047765774484132</v>
      </c>
      <c r="Y14">
        <v>0</v>
      </c>
      <c r="Z14">
        <v>5.7952366662492167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4.1503085811939053</v>
      </c>
      <c r="AG14">
        <v>30.161984379357126</v>
      </c>
      <c r="AH14">
        <v>0</v>
      </c>
      <c r="AI14">
        <v>0</v>
      </c>
      <c r="AJ14">
        <v>0</v>
      </c>
      <c r="AK14">
        <v>23.433772124713002</v>
      </c>
      <c r="AL14">
        <v>9.5657553554409063</v>
      </c>
      <c r="AM14">
        <v>7.0391424829889369</v>
      </c>
      <c r="AN14">
        <v>0</v>
      </c>
      <c r="AO14">
        <v>0</v>
      </c>
      <c r="AP14">
        <v>0.90300290043832177</v>
      </c>
      <c r="AQ14">
        <v>0</v>
      </c>
      <c r="AR14">
        <v>4.8639488641202258</v>
      </c>
      <c r="AS14">
        <v>4.6227605936130249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23.018574555563127</v>
      </c>
      <c r="BB14">
        <f t="shared" si="0"/>
        <v>527.66502725216742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281.77836414172225</v>
      </c>
      <c r="L15">
        <v>0</v>
      </c>
      <c r="M15">
        <v>25.080041433820483</v>
      </c>
      <c r="N15">
        <v>20.06080577463414</v>
      </c>
      <c r="O15">
        <v>36.262514194531825</v>
      </c>
      <c r="P15">
        <v>15.047525155966275</v>
      </c>
      <c r="Q15">
        <v>4.790909436849784</v>
      </c>
      <c r="R15">
        <v>9.6211733059037119</v>
      </c>
      <c r="S15">
        <v>6.0874337445225155</v>
      </c>
      <c r="T15">
        <v>0</v>
      </c>
      <c r="U15">
        <v>41.349058577405053</v>
      </c>
      <c r="V15">
        <v>0</v>
      </c>
      <c r="W15">
        <v>5.0180618659987468</v>
      </c>
      <c r="X15">
        <v>15.047765774484132</v>
      </c>
      <c r="Y15">
        <v>0</v>
      </c>
      <c r="Z15">
        <v>5.7952366662492167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4.1503085811939053</v>
      </c>
      <c r="AG15">
        <v>30.161984379357126</v>
      </c>
      <c r="AH15">
        <v>0</v>
      </c>
      <c r="AI15">
        <v>0</v>
      </c>
      <c r="AJ15">
        <v>0</v>
      </c>
      <c r="AK15">
        <v>23.433772124713002</v>
      </c>
      <c r="AL15">
        <v>9.5657553554409063</v>
      </c>
      <c r="AM15">
        <v>7.0391424829889369</v>
      </c>
      <c r="AN15">
        <v>0</v>
      </c>
      <c r="AO15">
        <v>0</v>
      </c>
      <c r="AP15">
        <v>0.90300290043832177</v>
      </c>
      <c r="AQ15">
        <v>0</v>
      </c>
      <c r="AR15">
        <v>5.8367388202880397</v>
      </c>
      <c r="AS15">
        <v>4.6227605936130249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23.059068451963043</v>
      </c>
      <c r="BB15">
        <f t="shared" si="0"/>
        <v>528.59328685815842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281.78159214276081</v>
      </c>
      <c r="L16">
        <v>0</v>
      </c>
      <c r="M16">
        <v>25.080041433820483</v>
      </c>
      <c r="N16">
        <v>20.06080577463414</v>
      </c>
      <c r="O16">
        <v>36.262514194531825</v>
      </c>
      <c r="P16">
        <v>15.047525155966275</v>
      </c>
      <c r="Q16">
        <v>4.790909436849784</v>
      </c>
      <c r="R16">
        <v>9.6211733059037119</v>
      </c>
      <c r="S16">
        <v>6.0874337445225155</v>
      </c>
      <c r="T16">
        <v>0</v>
      </c>
      <c r="U16">
        <v>41.349058577405053</v>
      </c>
      <c r="V16">
        <v>0</v>
      </c>
      <c r="W16">
        <v>5.0180618659987468</v>
      </c>
      <c r="X16">
        <v>15.047765774484132</v>
      </c>
      <c r="Y16">
        <v>0</v>
      </c>
      <c r="Z16">
        <v>2.8874411496556043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4.1503085811939053</v>
      </c>
      <c r="AG16">
        <v>30.161984379357126</v>
      </c>
      <c r="AH16">
        <v>0</v>
      </c>
      <c r="AI16">
        <v>0</v>
      </c>
      <c r="AJ16">
        <v>0</v>
      </c>
      <c r="AK16">
        <v>23.433772124713002</v>
      </c>
      <c r="AL16">
        <v>9.5657553554409063</v>
      </c>
      <c r="AM16">
        <v>7.0391424829889369</v>
      </c>
      <c r="AN16">
        <v>0</v>
      </c>
      <c r="AO16">
        <v>0</v>
      </c>
      <c r="AP16">
        <v>0.90300290043832177</v>
      </c>
      <c r="AQ16">
        <v>0</v>
      </c>
      <c r="AR16">
        <v>5.8367388202880397</v>
      </c>
      <c r="AS16">
        <v>4.6227605936130249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22.937657529812867</v>
      </c>
      <c r="BB16">
        <f t="shared" si="0"/>
        <v>525.81013026475352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281.77836414172225</v>
      </c>
      <c r="L17">
        <v>0</v>
      </c>
      <c r="M17">
        <v>25.080041433820483</v>
      </c>
      <c r="N17">
        <v>20.06080577463414</v>
      </c>
      <c r="O17">
        <v>36.262514194531825</v>
      </c>
      <c r="P17">
        <v>15.047525155966275</v>
      </c>
      <c r="Q17">
        <v>4.790909436849784</v>
      </c>
      <c r="R17">
        <v>9.6203361068050537</v>
      </c>
      <c r="S17">
        <v>6.0870441145866261</v>
      </c>
      <c r="T17">
        <v>0</v>
      </c>
      <c r="U17">
        <v>41.797749173030397</v>
      </c>
      <c r="V17">
        <v>0</v>
      </c>
      <c r="W17">
        <v>5.0180618659987468</v>
      </c>
      <c r="X17">
        <v>15.047765774484132</v>
      </c>
      <c r="Y17">
        <v>0</v>
      </c>
      <c r="Z17">
        <v>2.8874411496556043</v>
      </c>
      <c r="AA17">
        <v>0</v>
      </c>
      <c r="AB17">
        <v>1.1898985016697974</v>
      </c>
      <c r="AC17">
        <v>0</v>
      </c>
      <c r="AD17">
        <v>0</v>
      </c>
      <c r="AE17">
        <v>7.3240659757879358</v>
      </c>
      <c r="AF17">
        <v>4.1503085811939053</v>
      </c>
      <c r="AG17">
        <v>30.161984379357126</v>
      </c>
      <c r="AH17">
        <v>0</v>
      </c>
      <c r="AI17">
        <v>0</v>
      </c>
      <c r="AJ17">
        <v>0</v>
      </c>
      <c r="AK17">
        <v>23.433772124713002</v>
      </c>
      <c r="AL17">
        <v>9.5657553554409063</v>
      </c>
      <c r="AM17">
        <v>7.0391424829889369</v>
      </c>
      <c r="AN17">
        <v>0</v>
      </c>
      <c r="AO17">
        <v>0</v>
      </c>
      <c r="AP17">
        <v>0.90300290043832177</v>
      </c>
      <c r="AQ17">
        <v>0</v>
      </c>
      <c r="AR17">
        <v>5.8367388202880397</v>
      </c>
      <c r="AS17">
        <v>4.6227605936130249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23.312110299970662</v>
      </c>
      <c r="BB17">
        <f t="shared" si="0"/>
        <v>534.39387773760575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281.78159214276081</v>
      </c>
      <c r="L18">
        <v>0</v>
      </c>
      <c r="M18">
        <v>25.080041433820483</v>
      </c>
      <c r="N18">
        <v>20.06080577463414</v>
      </c>
      <c r="O18">
        <v>36.262514194531825</v>
      </c>
      <c r="P18">
        <v>15.047525155966275</v>
      </c>
      <c r="Q18">
        <v>4.790909436849784</v>
      </c>
      <c r="R18">
        <v>9.6203361068050537</v>
      </c>
      <c r="S18">
        <v>6.0870441145866261</v>
      </c>
      <c r="T18">
        <v>0</v>
      </c>
      <c r="U18">
        <v>42.297616933414318</v>
      </c>
      <c r="V18">
        <v>0</v>
      </c>
      <c r="W18">
        <v>5.0180618659987468</v>
      </c>
      <c r="X18">
        <v>15.047765774484132</v>
      </c>
      <c r="Y18">
        <v>0</v>
      </c>
      <c r="Z18">
        <v>2.8874411496556043</v>
      </c>
      <c r="AA18">
        <v>0</v>
      </c>
      <c r="AB18">
        <v>5.8305031487163435</v>
      </c>
      <c r="AC18">
        <v>2.8396353032769772</v>
      </c>
      <c r="AD18">
        <v>0</v>
      </c>
      <c r="AE18">
        <v>14.648132399499062</v>
      </c>
      <c r="AF18">
        <v>4.1503085811939053</v>
      </c>
      <c r="AG18">
        <v>30.161984379357126</v>
      </c>
      <c r="AH18">
        <v>0</v>
      </c>
      <c r="AI18">
        <v>0</v>
      </c>
      <c r="AJ18">
        <v>0</v>
      </c>
      <c r="AK18">
        <v>23.433772124713002</v>
      </c>
      <c r="AL18">
        <v>9.5657553554409063</v>
      </c>
      <c r="AM18">
        <v>7.0391424829889369</v>
      </c>
      <c r="AN18">
        <v>0</v>
      </c>
      <c r="AO18">
        <v>0</v>
      </c>
      <c r="AP18">
        <v>0.90300290043832177</v>
      </c>
      <c r="AQ18">
        <v>0</v>
      </c>
      <c r="AR18">
        <v>5.8367388202880397</v>
      </c>
      <c r="AS18">
        <v>4.6227605936130249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23.951959709232796</v>
      </c>
      <c r="BB18">
        <f t="shared" si="0"/>
        <v>549.06143046380055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281.77836414172225</v>
      </c>
      <c r="L19">
        <v>0</v>
      </c>
      <c r="M19">
        <v>25.080041433820483</v>
      </c>
      <c r="N19">
        <v>20.06080577463414</v>
      </c>
      <c r="O19">
        <v>36.262514194531825</v>
      </c>
      <c r="P19">
        <v>15.047525155966275</v>
      </c>
      <c r="Q19">
        <v>4.790909436849784</v>
      </c>
      <c r="R19">
        <v>9.6203361068050537</v>
      </c>
      <c r="S19">
        <v>6.0870441145866261</v>
      </c>
      <c r="T19">
        <v>0</v>
      </c>
      <c r="U19">
        <v>42.79924124469391</v>
      </c>
      <c r="V19">
        <v>0</v>
      </c>
      <c r="W19">
        <v>5.0180618659987468</v>
      </c>
      <c r="X19">
        <v>15.047765774484132</v>
      </c>
      <c r="Y19">
        <v>0</v>
      </c>
      <c r="Z19">
        <v>2.8874411496556043</v>
      </c>
      <c r="AA19">
        <v>0</v>
      </c>
      <c r="AB19">
        <v>5.8305031487163435</v>
      </c>
      <c r="AC19">
        <v>2.8396353032769772</v>
      </c>
      <c r="AD19">
        <v>0</v>
      </c>
      <c r="AE19">
        <v>22.029417875182634</v>
      </c>
      <c r="AF19">
        <v>4.1503085811939053</v>
      </c>
      <c r="AG19">
        <v>30.161984379357126</v>
      </c>
      <c r="AH19">
        <v>0</v>
      </c>
      <c r="AI19">
        <v>0</v>
      </c>
      <c r="AJ19">
        <v>0</v>
      </c>
      <c r="AK19">
        <v>23.433772124713002</v>
      </c>
      <c r="AL19">
        <v>19.131511489468021</v>
      </c>
      <c r="AM19">
        <v>7.0391424829889369</v>
      </c>
      <c r="AN19">
        <v>0</v>
      </c>
      <c r="AO19">
        <v>0</v>
      </c>
      <c r="AP19">
        <v>0.79012730870381964</v>
      </c>
      <c r="AQ19">
        <v>0</v>
      </c>
      <c r="AR19">
        <v>5.8367388202880397</v>
      </c>
      <c r="AS19">
        <v>5.2154220788979346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24.701234064637159</v>
      </c>
      <c r="BB19">
        <f t="shared" si="0"/>
        <v>566.23737992189842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281.78159214276081</v>
      </c>
      <c r="L20">
        <v>0</v>
      </c>
      <c r="M20">
        <v>40.813497056383312</v>
      </c>
      <c r="N20">
        <v>45.200659519669607</v>
      </c>
      <c r="O20">
        <v>36.262514194531825</v>
      </c>
      <c r="P20">
        <v>24.390413603284877</v>
      </c>
      <c r="Q20">
        <v>4.790909436849784</v>
      </c>
      <c r="R20">
        <v>9.620754929607477</v>
      </c>
      <c r="S20">
        <v>6.0874337445225155</v>
      </c>
      <c r="T20">
        <v>0</v>
      </c>
      <c r="U20">
        <v>42.850498207963213</v>
      </c>
      <c r="V20">
        <v>0</v>
      </c>
      <c r="W20">
        <v>5.0180618659987468</v>
      </c>
      <c r="X20">
        <v>15.047765774484132</v>
      </c>
      <c r="Y20">
        <v>0</v>
      </c>
      <c r="Z20">
        <v>2.8874411496556043</v>
      </c>
      <c r="AA20">
        <v>0</v>
      </c>
      <c r="AB20">
        <v>5.8305031487163435</v>
      </c>
      <c r="AC20">
        <v>4.3162457863702777</v>
      </c>
      <c r="AD20">
        <v>0</v>
      </c>
      <c r="AE20">
        <v>22.029417875182634</v>
      </c>
      <c r="AF20">
        <v>4.1503085811939053</v>
      </c>
      <c r="AG20">
        <v>30.161984379357126</v>
      </c>
      <c r="AH20">
        <v>0</v>
      </c>
      <c r="AI20">
        <v>0</v>
      </c>
      <c r="AJ20">
        <v>0</v>
      </c>
      <c r="AK20">
        <v>23.433772124713002</v>
      </c>
      <c r="AL20">
        <v>50.002813713212262</v>
      </c>
      <c r="AM20">
        <v>7.0391424829889369</v>
      </c>
      <c r="AN20">
        <v>0</v>
      </c>
      <c r="AO20">
        <v>0</v>
      </c>
      <c r="AP20">
        <v>0.79012730870381964</v>
      </c>
      <c r="AQ20">
        <v>0</v>
      </c>
      <c r="AR20">
        <v>5.8367388202880397</v>
      </c>
      <c r="AS20">
        <v>5.2154220788979346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28.154725149279042</v>
      </c>
      <c r="BB20">
        <f t="shared" si="0"/>
        <v>645.40329277605724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281.77836414172225</v>
      </c>
      <c r="L21">
        <v>0</v>
      </c>
      <c r="M21">
        <v>52.7419539228733</v>
      </c>
      <c r="N21">
        <v>51.399796383622828</v>
      </c>
      <c r="O21">
        <v>36.262514194531825</v>
      </c>
      <c r="P21">
        <v>24.390413603284877</v>
      </c>
      <c r="Q21">
        <v>4.790909436849784</v>
      </c>
      <c r="R21">
        <v>9.620754929607477</v>
      </c>
      <c r="S21">
        <v>6.0874337445225155</v>
      </c>
      <c r="T21">
        <v>0</v>
      </c>
      <c r="U21">
        <v>42.850498207963213</v>
      </c>
      <c r="V21">
        <v>0</v>
      </c>
      <c r="W21">
        <v>5.0180618659987468</v>
      </c>
      <c r="X21">
        <v>15.047765774484132</v>
      </c>
      <c r="Y21">
        <v>0</v>
      </c>
      <c r="Z21">
        <v>2.8874411496556043</v>
      </c>
      <c r="AA21">
        <v>0</v>
      </c>
      <c r="AB21">
        <v>5.8305031487163435</v>
      </c>
      <c r="AC21">
        <v>4.3162457863702777</v>
      </c>
      <c r="AD21">
        <v>0</v>
      </c>
      <c r="AE21">
        <v>22.029417875182634</v>
      </c>
      <c r="AF21">
        <v>4.1503085811939053</v>
      </c>
      <c r="AG21">
        <v>30.161984379357126</v>
      </c>
      <c r="AH21">
        <v>1.264569857754122</v>
      </c>
      <c r="AI21">
        <v>0</v>
      </c>
      <c r="AJ21">
        <v>0</v>
      </c>
      <c r="AK21">
        <v>23.433772124713002</v>
      </c>
      <c r="AL21">
        <v>50.002813713212262</v>
      </c>
      <c r="AM21">
        <v>7.0391424829889369</v>
      </c>
      <c r="AN21">
        <v>0</v>
      </c>
      <c r="AO21">
        <v>0</v>
      </c>
      <c r="AP21">
        <v>0.79012730870381964</v>
      </c>
      <c r="AQ21">
        <v>0</v>
      </c>
      <c r="AR21">
        <v>15.078241570444584</v>
      </c>
      <c r="AS21">
        <v>5.8080835641828426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29.376250721863705</v>
      </c>
      <c r="BB21">
        <f t="shared" si="0"/>
        <v>673.40486702607279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281.78159214276081</v>
      </c>
      <c r="L22">
        <v>0</v>
      </c>
      <c r="M22">
        <v>62.678502112721191</v>
      </c>
      <c r="N22">
        <v>51.399796383622828</v>
      </c>
      <c r="O22">
        <v>36.262514194531825</v>
      </c>
      <c r="P22">
        <v>24.390413603284877</v>
      </c>
      <c r="Q22">
        <v>4.790909436849784</v>
      </c>
      <c r="R22">
        <v>9.6203361068050537</v>
      </c>
      <c r="S22">
        <v>6.0874337445225155</v>
      </c>
      <c r="T22">
        <v>0</v>
      </c>
      <c r="U22">
        <v>42.850498207963213</v>
      </c>
      <c r="V22">
        <v>0</v>
      </c>
      <c r="W22">
        <v>5.0180618659987468</v>
      </c>
      <c r="X22">
        <v>15.047765774484132</v>
      </c>
      <c r="Y22">
        <v>0</v>
      </c>
      <c r="Z22">
        <v>2.8874411496556043</v>
      </c>
      <c r="AA22">
        <v>0</v>
      </c>
      <c r="AB22">
        <v>5.8305031487163435</v>
      </c>
      <c r="AC22">
        <v>4.3162457863702777</v>
      </c>
      <c r="AD22">
        <v>0</v>
      </c>
      <c r="AE22">
        <v>22.029417875182634</v>
      </c>
      <c r="AF22">
        <v>4.1503085811939053</v>
      </c>
      <c r="AG22">
        <v>30.161984379357126</v>
      </c>
      <c r="AH22">
        <v>8.4304663168440825</v>
      </c>
      <c r="AI22">
        <v>0</v>
      </c>
      <c r="AJ22">
        <v>0</v>
      </c>
      <c r="AK22">
        <v>23.433772124713002</v>
      </c>
      <c r="AL22">
        <v>50.002813713212262</v>
      </c>
      <c r="AM22">
        <v>7.0391424829889369</v>
      </c>
      <c r="AN22">
        <v>0</v>
      </c>
      <c r="AO22">
        <v>0</v>
      </c>
      <c r="AP22">
        <v>0.79012730870381964</v>
      </c>
      <c r="AQ22">
        <v>0</v>
      </c>
      <c r="AR22">
        <v>15.078241570444584</v>
      </c>
      <c r="AS22">
        <v>5.8080835641828426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30.091250331839611</v>
      </c>
      <c r="BB22">
        <f t="shared" si="0"/>
        <v>689.79512124327084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281.78167552902744</v>
      </c>
      <c r="L23">
        <v>0</v>
      </c>
      <c r="M23">
        <v>62.975556393632758</v>
      </c>
      <c r="N23">
        <v>51.399796383622828</v>
      </c>
      <c r="O23">
        <v>36.262514194531825</v>
      </c>
      <c r="P23">
        <v>24.390413603284877</v>
      </c>
      <c r="Q23">
        <v>4.7034484382164932</v>
      </c>
      <c r="R23">
        <v>7.9320287869641248</v>
      </c>
      <c r="S23">
        <v>5.6403232673524011</v>
      </c>
      <c r="T23">
        <v>0</v>
      </c>
      <c r="U23">
        <v>44.104846803558111</v>
      </c>
      <c r="V23">
        <v>0</v>
      </c>
      <c r="W23">
        <v>5.0180618659987468</v>
      </c>
      <c r="X23">
        <v>15.047765774484132</v>
      </c>
      <c r="Y23">
        <v>0</v>
      </c>
      <c r="Z23">
        <v>2.8874411496556043</v>
      </c>
      <c r="AA23">
        <v>0</v>
      </c>
      <c r="AB23">
        <v>5.8305031487163435</v>
      </c>
      <c r="AC23">
        <v>4.3162457863702777</v>
      </c>
      <c r="AD23">
        <v>0</v>
      </c>
      <c r="AE23">
        <v>22.029417875182634</v>
      </c>
      <c r="AF23">
        <v>4.1503085811939053</v>
      </c>
      <c r="AG23">
        <v>30.161984379357126</v>
      </c>
      <c r="AH23">
        <v>9.1470559178668331</v>
      </c>
      <c r="AI23">
        <v>0</v>
      </c>
      <c r="AJ23">
        <v>0</v>
      </c>
      <c r="AK23">
        <v>23.433772124713002</v>
      </c>
      <c r="AL23">
        <v>50.002813713212262</v>
      </c>
      <c r="AM23">
        <v>7.0391424829889369</v>
      </c>
      <c r="AN23">
        <v>0</v>
      </c>
      <c r="AO23">
        <v>0</v>
      </c>
      <c r="AP23">
        <v>0.79012730870381964</v>
      </c>
      <c r="AQ23">
        <v>0</v>
      </c>
      <c r="AR23">
        <v>4.8639488641202258</v>
      </c>
      <c r="AS23">
        <v>5.8080835641828426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29.66618213416394</v>
      </c>
      <c r="BB23">
        <f t="shared" si="0"/>
        <v>680.05109380277361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331.0376638991354</v>
      </c>
      <c r="L24">
        <v>0</v>
      </c>
      <c r="M24">
        <v>62.975556393632758</v>
      </c>
      <c r="N24">
        <v>51.399796383622828</v>
      </c>
      <c r="O24">
        <v>36.262514194531825</v>
      </c>
      <c r="P24">
        <v>24.390413603284877</v>
      </c>
      <c r="Q24">
        <v>9.5052500464539715</v>
      </c>
      <c r="R24">
        <v>18.386812453614393</v>
      </c>
      <c r="S24">
        <v>11.475281677485476</v>
      </c>
      <c r="T24">
        <v>0</v>
      </c>
      <c r="U24">
        <v>45.960934801216517</v>
      </c>
      <c r="V24">
        <v>7.9944703011779659</v>
      </c>
      <c r="W24">
        <v>20.171613880666403</v>
      </c>
      <c r="X24">
        <v>45.138620324749432</v>
      </c>
      <c r="Y24">
        <v>0</v>
      </c>
      <c r="Z24">
        <v>2.8874411496556043</v>
      </c>
      <c r="AA24">
        <v>0</v>
      </c>
      <c r="AB24">
        <v>5.8305031487163435</v>
      </c>
      <c r="AC24">
        <v>4.3162457863702777</v>
      </c>
      <c r="AD24">
        <v>0</v>
      </c>
      <c r="AE24">
        <v>22.029417875182634</v>
      </c>
      <c r="AF24">
        <v>4.1503085811939053</v>
      </c>
      <c r="AG24">
        <v>30.161984379357126</v>
      </c>
      <c r="AH24">
        <v>18.547026076601963</v>
      </c>
      <c r="AI24">
        <v>0</v>
      </c>
      <c r="AJ24">
        <v>0</v>
      </c>
      <c r="AK24">
        <v>23.433772124713002</v>
      </c>
      <c r="AL24">
        <v>50.002813713212262</v>
      </c>
      <c r="AM24">
        <v>7.0391424829889369</v>
      </c>
      <c r="AN24">
        <v>0</v>
      </c>
      <c r="AO24">
        <v>0</v>
      </c>
      <c r="AP24">
        <v>0.79012730870381964</v>
      </c>
      <c r="AQ24">
        <v>0</v>
      </c>
      <c r="AR24">
        <v>3.8911589079524109</v>
      </c>
      <c r="AS24">
        <v>5.8080835641828426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35.261934637841208</v>
      </c>
      <c r="BB24">
        <f t="shared" si="0"/>
        <v>808.32501842056183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391.22555665319675</v>
      </c>
      <c r="L25">
        <v>0</v>
      </c>
      <c r="M25">
        <v>62.975556393632758</v>
      </c>
      <c r="N25">
        <v>51.399796383622828</v>
      </c>
      <c r="O25">
        <v>36.262514194531825</v>
      </c>
      <c r="P25">
        <v>24.390413603284877</v>
      </c>
      <c r="Q25">
        <v>9.5052500464539715</v>
      </c>
      <c r="R25">
        <v>18.388947515391195</v>
      </c>
      <c r="S25">
        <v>11.476691538060797</v>
      </c>
      <c r="T25">
        <v>0</v>
      </c>
      <c r="U25">
        <v>47.766905010153835</v>
      </c>
      <c r="V25">
        <v>7.9944703011779659</v>
      </c>
      <c r="W25">
        <v>20.171613880666403</v>
      </c>
      <c r="X25">
        <v>45.138620324749432</v>
      </c>
      <c r="Y25">
        <v>0</v>
      </c>
      <c r="Z25">
        <v>2.8874411496556043</v>
      </c>
      <c r="AA25">
        <v>0</v>
      </c>
      <c r="AB25">
        <v>5.8305031487163435</v>
      </c>
      <c r="AC25">
        <v>4.3162457863702777</v>
      </c>
      <c r="AD25">
        <v>0</v>
      </c>
      <c r="AE25">
        <v>22.029417875182634</v>
      </c>
      <c r="AF25">
        <v>4.1503085811939053</v>
      </c>
      <c r="AG25">
        <v>30.161984379357126</v>
      </c>
      <c r="AH25">
        <v>19.811595934356085</v>
      </c>
      <c r="AI25">
        <v>0</v>
      </c>
      <c r="AJ25">
        <v>0</v>
      </c>
      <c r="AK25">
        <v>23.433772124713002</v>
      </c>
      <c r="AL25">
        <v>50.002813713212262</v>
      </c>
      <c r="AM25">
        <v>7.0391424829889369</v>
      </c>
      <c r="AN25">
        <v>0</v>
      </c>
      <c r="AO25">
        <v>0</v>
      </c>
      <c r="AP25">
        <v>0.79012730870381964</v>
      </c>
      <c r="AQ25">
        <v>10.229852378209143</v>
      </c>
      <c r="AR25">
        <v>3.8911589079524109</v>
      </c>
      <c r="AS25">
        <v>5.8080835641828426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38.333893136912096</v>
      </c>
      <c r="BB25">
        <f t="shared" si="0"/>
        <v>878.74489004280508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451.4131530101742</v>
      </c>
      <c r="L26">
        <v>0</v>
      </c>
      <c r="M26">
        <v>62.975556393632758</v>
      </c>
      <c r="N26">
        <v>51.399796383622828</v>
      </c>
      <c r="O26">
        <v>36.262514194531825</v>
      </c>
      <c r="P26">
        <v>24.023505773074156</v>
      </c>
      <c r="Q26">
        <v>9.5052500464539715</v>
      </c>
      <c r="R26">
        <v>18.388947515391195</v>
      </c>
      <c r="S26">
        <v>11.476691538060797</v>
      </c>
      <c r="T26">
        <v>0</v>
      </c>
      <c r="U26">
        <v>48.841257549005348</v>
      </c>
      <c r="V26">
        <v>7.9944703011779659</v>
      </c>
      <c r="W26">
        <v>20.171613880666403</v>
      </c>
      <c r="X26">
        <v>31.779676043667521</v>
      </c>
      <c r="Y26">
        <v>0</v>
      </c>
      <c r="Z26">
        <v>2.8874411496556043</v>
      </c>
      <c r="AA26">
        <v>0</v>
      </c>
      <c r="AB26">
        <v>5.8305031487163435</v>
      </c>
      <c r="AC26">
        <v>4.3162457863702777</v>
      </c>
      <c r="AD26">
        <v>0</v>
      </c>
      <c r="AE26">
        <v>22.029417875182634</v>
      </c>
      <c r="AF26">
        <v>4.1503085811939053</v>
      </c>
      <c r="AG26">
        <v>30.161984379357126</v>
      </c>
      <c r="AH26">
        <v>31.0241162075767</v>
      </c>
      <c r="AI26">
        <v>0</v>
      </c>
      <c r="AJ26">
        <v>0</v>
      </c>
      <c r="AK26">
        <v>23.433772124713002</v>
      </c>
      <c r="AL26">
        <v>50.002813713212262</v>
      </c>
      <c r="AM26">
        <v>7.0391424829889369</v>
      </c>
      <c r="AN26">
        <v>0</v>
      </c>
      <c r="AO26">
        <v>0</v>
      </c>
      <c r="AP26">
        <v>0.79012730870381964</v>
      </c>
      <c r="AQ26">
        <v>20.459704756418287</v>
      </c>
      <c r="AR26">
        <v>3.8911589079524109</v>
      </c>
      <c r="AS26">
        <v>5.8080835641828426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41.217193159335515</v>
      </c>
      <c r="BB26">
        <f t="shared" si="0"/>
        <v>944.84005945634806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512.80560610393036</v>
      </c>
      <c r="L27">
        <v>2.9638573705463438</v>
      </c>
      <c r="M27">
        <v>62.975556393632758</v>
      </c>
      <c r="N27">
        <v>51.399796383622828</v>
      </c>
      <c r="O27">
        <v>36.262514194531825</v>
      </c>
      <c r="P27">
        <v>24.023505773074156</v>
      </c>
      <c r="Q27">
        <v>8.3318005709524243</v>
      </c>
      <c r="R27">
        <v>15.205847513126354</v>
      </c>
      <c r="S27">
        <v>11.479706848299747</v>
      </c>
      <c r="T27">
        <v>0</v>
      </c>
      <c r="U27">
        <v>49.842842008578522</v>
      </c>
      <c r="V27">
        <v>7.9878630024419</v>
      </c>
      <c r="W27">
        <v>17.946018201603735</v>
      </c>
      <c r="X27">
        <v>34.41274274228585</v>
      </c>
      <c r="Y27">
        <v>0</v>
      </c>
      <c r="Z27">
        <v>5.7952366662492167</v>
      </c>
      <c r="AA27">
        <v>0</v>
      </c>
      <c r="AB27">
        <v>5.8305031487163435</v>
      </c>
      <c r="AC27">
        <v>4.3162457863702777</v>
      </c>
      <c r="AD27">
        <v>0</v>
      </c>
      <c r="AE27">
        <v>22.029417875182634</v>
      </c>
      <c r="AF27">
        <v>4.1503085811939053</v>
      </c>
      <c r="AG27">
        <v>30.161984379357126</v>
      </c>
      <c r="AH27">
        <v>31.234877775725316</v>
      </c>
      <c r="AI27">
        <v>0</v>
      </c>
      <c r="AJ27">
        <v>0</v>
      </c>
      <c r="AK27">
        <v>23.433772124713002</v>
      </c>
      <c r="AL27">
        <v>50.002813713212262</v>
      </c>
      <c r="AM27">
        <v>7.0391424829889369</v>
      </c>
      <c r="AN27">
        <v>0</v>
      </c>
      <c r="AO27">
        <v>0</v>
      </c>
      <c r="AP27">
        <v>0.79012730870381964</v>
      </c>
      <c r="AQ27">
        <v>21.882988285117925</v>
      </c>
      <c r="AR27">
        <v>5.8367388202880397</v>
      </c>
      <c r="AS27">
        <v>5.8080835641828426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44.055105720458585</v>
      </c>
      <c r="BB27">
        <f t="shared" si="0"/>
        <v>1009.8947918981701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512.80216016806457</v>
      </c>
      <c r="L28">
        <v>3.1307676177859598</v>
      </c>
      <c r="M28">
        <v>62.975556393632758</v>
      </c>
      <c r="N28">
        <v>51.399796383622828</v>
      </c>
      <c r="O28">
        <v>36.262514194531825</v>
      </c>
      <c r="P28">
        <v>24.023505773074156</v>
      </c>
      <c r="Q28">
        <v>8.7679840338710378</v>
      </c>
      <c r="R28">
        <v>16.80335823507184</v>
      </c>
      <c r="S28">
        <v>11.480754716131498</v>
      </c>
      <c r="T28">
        <v>0</v>
      </c>
      <c r="U28">
        <v>50.740860442792147</v>
      </c>
      <c r="V28">
        <v>7.9878630024419</v>
      </c>
      <c r="W28">
        <v>19.258646055103316</v>
      </c>
      <c r="X28">
        <v>42.719751456092617</v>
      </c>
      <c r="Y28">
        <v>0</v>
      </c>
      <c r="Z28">
        <v>5.7952366662492167</v>
      </c>
      <c r="AA28">
        <v>0</v>
      </c>
      <c r="AB28">
        <v>5.8305031487163435</v>
      </c>
      <c r="AC28">
        <v>4.3162457863702777</v>
      </c>
      <c r="AD28">
        <v>0.58896453767480705</v>
      </c>
      <c r="AE28">
        <v>22.029417875182634</v>
      </c>
      <c r="AF28">
        <v>4.1503085811939053</v>
      </c>
      <c r="AG28">
        <v>30.161984379357126</v>
      </c>
      <c r="AH28">
        <v>31.234877775725316</v>
      </c>
      <c r="AI28">
        <v>0</v>
      </c>
      <c r="AJ28">
        <v>0</v>
      </c>
      <c r="AK28">
        <v>23.433772124713002</v>
      </c>
      <c r="AL28">
        <v>50.002813713212262</v>
      </c>
      <c r="AM28">
        <v>7.0391424829889369</v>
      </c>
      <c r="AN28">
        <v>0</v>
      </c>
      <c r="AO28">
        <v>0</v>
      </c>
      <c r="AP28">
        <v>0.79012730870381964</v>
      </c>
      <c r="AQ28">
        <v>32.957915565226465</v>
      </c>
      <c r="AR28">
        <v>5.8367388202880397</v>
      </c>
      <c r="AS28">
        <v>5.8080835641828426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45.074179403523608</v>
      </c>
      <c r="BB28">
        <f t="shared" si="0"/>
        <v>1033.2554713984778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3.1621168878415209</v>
      </c>
      <c r="M29">
        <v>62.975556393632758</v>
      </c>
      <c r="N29">
        <v>51.399796383622828</v>
      </c>
      <c r="O29">
        <v>36.262514194531825</v>
      </c>
      <c r="P29">
        <v>24.023505773074156</v>
      </c>
      <c r="Q29">
        <v>9.5009787019296681</v>
      </c>
      <c r="R29">
        <v>18.389752088040503</v>
      </c>
      <c r="S29">
        <v>11.480754716131498</v>
      </c>
      <c r="T29">
        <v>0</v>
      </c>
      <c r="U29">
        <v>51.584144363423349</v>
      </c>
      <c r="V29">
        <v>7.9878630024419</v>
      </c>
      <c r="W29">
        <v>19.254066796422773</v>
      </c>
      <c r="X29">
        <v>42.069865330591611</v>
      </c>
      <c r="Y29">
        <v>0</v>
      </c>
      <c r="Z29">
        <v>5.7952366662492167</v>
      </c>
      <c r="AA29">
        <v>1.6706605134627428</v>
      </c>
      <c r="AB29">
        <v>5.8305031487163435</v>
      </c>
      <c r="AC29">
        <v>4.3162457863702777</v>
      </c>
      <c r="AD29">
        <v>4.0638566546649972</v>
      </c>
      <c r="AE29">
        <v>22.029417875182634</v>
      </c>
      <c r="AF29">
        <v>4.1503085811939053</v>
      </c>
      <c r="AG29">
        <v>30.161984379357126</v>
      </c>
      <c r="AH29">
        <v>31.234877775725316</v>
      </c>
      <c r="AI29">
        <v>0</v>
      </c>
      <c r="AJ29">
        <v>0</v>
      </c>
      <c r="AK29">
        <v>23.433772124713002</v>
      </c>
      <c r="AL29">
        <v>19.131511489468021</v>
      </c>
      <c r="AM29">
        <v>7.0391424829889369</v>
      </c>
      <c r="AN29">
        <v>0</v>
      </c>
      <c r="AO29">
        <v>0</v>
      </c>
      <c r="AP29">
        <v>0.79012730870381964</v>
      </c>
      <c r="AQ29">
        <v>32.957915565226465</v>
      </c>
      <c r="AR29">
        <v>5.8367388202880397</v>
      </c>
      <c r="AS29">
        <v>5.8080835641828426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44.104996525014904</v>
      </c>
      <c r="BB29">
        <f t="shared" si="0"/>
        <v>1011.0384610112276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3.1623364278778769</v>
      </c>
      <c r="M30">
        <v>62.975556393632758</v>
      </c>
      <c r="N30">
        <v>51.399796383622828</v>
      </c>
      <c r="O30">
        <v>36.262514194531825</v>
      </c>
      <c r="P30">
        <v>24.023505773074156</v>
      </c>
      <c r="Q30">
        <v>9.5009787019296681</v>
      </c>
      <c r="R30">
        <v>18.389752088040503</v>
      </c>
      <c r="S30">
        <v>11.480754716131498</v>
      </c>
      <c r="T30">
        <v>0</v>
      </c>
      <c r="U30">
        <v>51.721537554759315</v>
      </c>
      <c r="V30">
        <v>7.9878630024419</v>
      </c>
      <c r="W30">
        <v>19.254066796422773</v>
      </c>
      <c r="X30">
        <v>42.069865330591611</v>
      </c>
      <c r="Y30">
        <v>0</v>
      </c>
      <c r="Z30">
        <v>5.7952366662492167</v>
      </c>
      <c r="AA30">
        <v>6.1897979586725107</v>
      </c>
      <c r="AB30">
        <v>5.8305031487163435</v>
      </c>
      <c r="AC30">
        <v>8.6410108781047796</v>
      </c>
      <c r="AD30">
        <v>8.1277133093299945</v>
      </c>
      <c r="AE30">
        <v>22.040861416823212</v>
      </c>
      <c r="AF30">
        <v>11.067489785952828</v>
      </c>
      <c r="AG30">
        <v>30.161984379357126</v>
      </c>
      <c r="AH30">
        <v>41.646503551346271</v>
      </c>
      <c r="AI30">
        <v>2.271019586829472</v>
      </c>
      <c r="AJ30">
        <v>0</v>
      </c>
      <c r="AK30">
        <v>23.433772124713002</v>
      </c>
      <c r="AL30">
        <v>9.5657553554409063</v>
      </c>
      <c r="AM30">
        <v>7.0391424829889369</v>
      </c>
      <c r="AN30">
        <v>0</v>
      </c>
      <c r="AO30">
        <v>0</v>
      </c>
      <c r="AP30">
        <v>0.79012730870381964</v>
      </c>
      <c r="AQ30">
        <v>32.957915565226465</v>
      </c>
      <c r="AR30">
        <v>5.8367388202880397</v>
      </c>
      <c r="AS30">
        <v>5.8080835641828426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45.070195555543101</v>
      </c>
      <c r="BB30">
        <f t="shared" si="0"/>
        <v>1033.1641478785039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3.1623364278778769</v>
      </c>
      <c r="M31">
        <v>62.975556393632758</v>
      </c>
      <c r="N31">
        <v>51.399796383622828</v>
      </c>
      <c r="O31">
        <v>36.262514194531825</v>
      </c>
      <c r="P31">
        <v>24.023505773074156</v>
      </c>
      <c r="Q31">
        <v>9.5009787019296681</v>
      </c>
      <c r="R31">
        <v>18.389752088040503</v>
      </c>
      <c r="S31">
        <v>11.480754716131498</v>
      </c>
      <c r="T31">
        <v>0</v>
      </c>
      <c r="U31">
        <v>51.721537554759315</v>
      </c>
      <c r="V31">
        <v>7.9878630024419</v>
      </c>
      <c r="W31">
        <v>19.254066796422773</v>
      </c>
      <c r="X31">
        <v>38.268867477219743</v>
      </c>
      <c r="Y31">
        <v>0</v>
      </c>
      <c r="Z31">
        <v>8.6623229906073878</v>
      </c>
      <c r="AA31">
        <v>7.8312220162805257</v>
      </c>
      <c r="AB31">
        <v>11.756198052702985</v>
      </c>
      <c r="AC31">
        <v>8.6410108781047796</v>
      </c>
      <c r="AD31">
        <v>12.191569515758713</v>
      </c>
      <c r="AE31">
        <v>22.04772807931538</v>
      </c>
      <c r="AF31">
        <v>16.601235033082865</v>
      </c>
      <c r="AG31">
        <v>30.161984379357126</v>
      </c>
      <c r="AH31">
        <v>41.646503551346271</v>
      </c>
      <c r="AI31">
        <v>7.3808137691504889</v>
      </c>
      <c r="AJ31">
        <v>0</v>
      </c>
      <c r="AK31">
        <v>23.433772124713002</v>
      </c>
      <c r="AL31">
        <v>9.5657553554409063</v>
      </c>
      <c r="AM31">
        <v>7.0533918154873723</v>
      </c>
      <c r="AN31">
        <v>0</v>
      </c>
      <c r="AO31">
        <v>0</v>
      </c>
      <c r="AP31">
        <v>0.79012730870381964</v>
      </c>
      <c r="AQ31">
        <v>32.957915565226465</v>
      </c>
      <c r="AR31">
        <v>15.078241570444584</v>
      </c>
      <c r="AS31">
        <v>10.667908568566061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46.552550912535139</v>
      </c>
      <c r="BB31">
        <f t="shared" si="0"/>
        <v>1067.1448393395026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3.1623364278778769</v>
      </c>
      <c r="M32">
        <v>62.975556393632758</v>
      </c>
      <c r="N32">
        <v>51.399796383622828</v>
      </c>
      <c r="O32">
        <v>36.262514194531825</v>
      </c>
      <c r="P32">
        <v>24.023505773074156</v>
      </c>
      <c r="Q32">
        <v>9.5009787019296681</v>
      </c>
      <c r="R32">
        <v>18.389752088040503</v>
      </c>
      <c r="S32">
        <v>11.480754716131498</v>
      </c>
      <c r="T32">
        <v>0</v>
      </c>
      <c r="U32">
        <v>51.721537554759315</v>
      </c>
      <c r="V32">
        <v>7.9878630024419</v>
      </c>
      <c r="W32">
        <v>19.254066796422773</v>
      </c>
      <c r="X32">
        <v>38.268867477219743</v>
      </c>
      <c r="Y32">
        <v>0</v>
      </c>
      <c r="Z32">
        <v>8.6623229906073878</v>
      </c>
      <c r="AA32">
        <v>12.355928070131498</v>
      </c>
      <c r="AB32">
        <v>11.756198052702985</v>
      </c>
      <c r="AC32">
        <v>8.6410108781047796</v>
      </c>
      <c r="AD32">
        <v>12.191569515758713</v>
      </c>
      <c r="AE32">
        <v>22.04772807931538</v>
      </c>
      <c r="AF32">
        <v>16.601235033082865</v>
      </c>
      <c r="AG32">
        <v>30.161984379357126</v>
      </c>
      <c r="AH32">
        <v>41.646503551346271</v>
      </c>
      <c r="AI32">
        <v>7.3808137691504889</v>
      </c>
      <c r="AJ32">
        <v>0</v>
      </c>
      <c r="AK32">
        <v>23.433772124713002</v>
      </c>
      <c r="AL32">
        <v>9.5657553554409063</v>
      </c>
      <c r="AM32">
        <v>7.0533918154873723</v>
      </c>
      <c r="AN32">
        <v>0</v>
      </c>
      <c r="AO32">
        <v>0</v>
      </c>
      <c r="AP32">
        <v>0.79012730870381964</v>
      </c>
      <c r="AQ32">
        <v>43.588066654978078</v>
      </c>
      <c r="AR32">
        <v>15.078241570444584</v>
      </c>
      <c r="AS32">
        <v>10.667908568566061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47.186023941137734</v>
      </c>
      <c r="BB32">
        <f t="shared" si="0"/>
        <v>1081.6662234545029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3.1623364278778769</v>
      </c>
      <c r="M33">
        <v>62.975556393632758</v>
      </c>
      <c r="N33">
        <v>51.399796383622828</v>
      </c>
      <c r="O33">
        <v>36.262514194531825</v>
      </c>
      <c r="P33">
        <v>24.023505773074156</v>
      </c>
      <c r="Q33">
        <v>9.5009787019296681</v>
      </c>
      <c r="R33">
        <v>18.389752088040503</v>
      </c>
      <c r="S33">
        <v>11.480754716131498</v>
      </c>
      <c r="T33">
        <v>0</v>
      </c>
      <c r="U33">
        <v>51.721537554759315</v>
      </c>
      <c r="V33">
        <v>7.9878630024419</v>
      </c>
      <c r="W33">
        <v>19.254066796422773</v>
      </c>
      <c r="X33">
        <v>38.268867477219743</v>
      </c>
      <c r="Y33">
        <v>0</v>
      </c>
      <c r="Z33">
        <v>8.6623229906073878</v>
      </c>
      <c r="AA33">
        <v>12.355928070131498</v>
      </c>
      <c r="AB33">
        <v>11.756198052702985</v>
      </c>
      <c r="AC33">
        <v>8.6410108781047796</v>
      </c>
      <c r="AD33">
        <v>12.191569515758713</v>
      </c>
      <c r="AE33">
        <v>22.04772807931538</v>
      </c>
      <c r="AF33">
        <v>16.601235033082865</v>
      </c>
      <c r="AG33">
        <v>30.161984379357126</v>
      </c>
      <c r="AH33">
        <v>41.646503551346271</v>
      </c>
      <c r="AI33">
        <v>7.3808137691504889</v>
      </c>
      <c r="AJ33">
        <v>0</v>
      </c>
      <c r="AK33">
        <v>23.433772124713002</v>
      </c>
      <c r="AL33">
        <v>9.5657553554409063</v>
      </c>
      <c r="AM33">
        <v>7.0533918154873723</v>
      </c>
      <c r="AN33">
        <v>0</v>
      </c>
      <c r="AO33">
        <v>0</v>
      </c>
      <c r="AP33">
        <v>0.79012730870381964</v>
      </c>
      <c r="AQ33">
        <v>43.588066654978078</v>
      </c>
      <c r="AR33">
        <v>5.8367388202880397</v>
      </c>
      <c r="AS33">
        <v>10.667908568566061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46.799729126181191</v>
      </c>
      <c r="BB33">
        <f t="shared" si="0"/>
        <v>1072.8110155193031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3.1623364278778769</v>
      </c>
      <c r="M34">
        <v>62.975556393632758</v>
      </c>
      <c r="N34">
        <v>51.399796383622828</v>
      </c>
      <c r="O34">
        <v>36.262514194531825</v>
      </c>
      <c r="P34">
        <v>24.023505773074156</v>
      </c>
      <c r="Q34">
        <v>9.5009787019296681</v>
      </c>
      <c r="R34">
        <v>18.389752088040503</v>
      </c>
      <c r="S34">
        <v>11.480754716131498</v>
      </c>
      <c r="T34">
        <v>0</v>
      </c>
      <c r="U34">
        <v>51.721537554759315</v>
      </c>
      <c r="V34">
        <v>7.9878630024419</v>
      </c>
      <c r="W34">
        <v>19.254066796422773</v>
      </c>
      <c r="X34">
        <v>38.268867477219743</v>
      </c>
      <c r="Y34">
        <v>0</v>
      </c>
      <c r="Z34">
        <v>8.6623229906073878</v>
      </c>
      <c r="AA34">
        <v>12.355928070131498</v>
      </c>
      <c r="AB34">
        <v>11.756198052702985</v>
      </c>
      <c r="AC34">
        <v>8.6410108781047796</v>
      </c>
      <c r="AD34">
        <v>12.191569515758713</v>
      </c>
      <c r="AE34">
        <v>22.04772807931538</v>
      </c>
      <c r="AF34">
        <v>16.601235033082865</v>
      </c>
      <c r="AG34">
        <v>30.161984379357126</v>
      </c>
      <c r="AH34">
        <v>41.646503551346271</v>
      </c>
      <c r="AI34">
        <v>7.3808137691504889</v>
      </c>
      <c r="AJ34">
        <v>0</v>
      </c>
      <c r="AK34">
        <v>23.433772124713002</v>
      </c>
      <c r="AL34">
        <v>9.5657553554409063</v>
      </c>
      <c r="AM34">
        <v>7.0533918154873723</v>
      </c>
      <c r="AN34">
        <v>0</v>
      </c>
      <c r="AO34">
        <v>0</v>
      </c>
      <c r="AP34">
        <v>0.56437658359423926</v>
      </c>
      <c r="AQ34">
        <v>43.588066654978078</v>
      </c>
      <c r="AR34">
        <v>5.8367388202880397</v>
      </c>
      <c r="AS34">
        <v>10.667908568566061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46.790292745871611</v>
      </c>
      <c r="BB34">
        <f t="shared" si="0"/>
        <v>1072.5947011745029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3.1623364278778769</v>
      </c>
      <c r="M35">
        <v>62.975556393632758</v>
      </c>
      <c r="N35">
        <v>51.399796383622828</v>
      </c>
      <c r="O35">
        <v>36.262514194531825</v>
      </c>
      <c r="P35">
        <v>24.023505773074156</v>
      </c>
      <c r="Q35">
        <v>9.5009787019296681</v>
      </c>
      <c r="R35">
        <v>18.389752088040503</v>
      </c>
      <c r="S35">
        <v>11.480754716131498</v>
      </c>
      <c r="T35">
        <v>0</v>
      </c>
      <c r="U35">
        <v>51.910410835873087</v>
      </c>
      <c r="V35">
        <v>7.9878630024419</v>
      </c>
      <c r="W35">
        <v>19.254066796422773</v>
      </c>
      <c r="X35">
        <v>38.268867477219743</v>
      </c>
      <c r="Y35">
        <v>0</v>
      </c>
      <c r="Z35">
        <v>8.6623229906073878</v>
      </c>
      <c r="AA35">
        <v>7.8312220162805257</v>
      </c>
      <c r="AB35">
        <v>11.756198052702985</v>
      </c>
      <c r="AC35">
        <v>8.6410108781047796</v>
      </c>
      <c r="AD35">
        <v>12.191569515758713</v>
      </c>
      <c r="AE35">
        <v>22.04772807931538</v>
      </c>
      <c r="AF35">
        <v>16.601235033082865</v>
      </c>
      <c r="AG35">
        <v>30.161984379357126</v>
      </c>
      <c r="AH35">
        <v>41.646503551346271</v>
      </c>
      <c r="AI35">
        <v>7.3808137691504889</v>
      </c>
      <c r="AJ35">
        <v>0</v>
      </c>
      <c r="AK35">
        <v>23.433772124713002</v>
      </c>
      <c r="AL35">
        <v>9.5657553554409063</v>
      </c>
      <c r="AM35">
        <v>7.0533918154873723</v>
      </c>
      <c r="AN35">
        <v>0</v>
      </c>
      <c r="AO35">
        <v>0</v>
      </c>
      <c r="AP35">
        <v>0.56437658359423926</v>
      </c>
      <c r="AQ35">
        <v>43.588066654978078</v>
      </c>
      <c r="AR35">
        <v>5.8367388202880397</v>
      </c>
      <c r="AS35">
        <v>10.667908568566061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46.609054935971187</v>
      </c>
      <c r="BB35">
        <f t="shared" si="0"/>
        <v>1068.440106211666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3.1623364278778769</v>
      </c>
      <c r="M36">
        <v>62.975556393632758</v>
      </c>
      <c r="N36">
        <v>51.399796383622828</v>
      </c>
      <c r="O36">
        <v>36.262514194531825</v>
      </c>
      <c r="P36">
        <v>24.023505773074156</v>
      </c>
      <c r="Q36">
        <v>9.5009787019296681</v>
      </c>
      <c r="R36">
        <v>18.389752088040503</v>
      </c>
      <c r="S36">
        <v>11.480754716131498</v>
      </c>
      <c r="T36">
        <v>0</v>
      </c>
      <c r="U36">
        <v>51.921231609579372</v>
      </c>
      <c r="V36">
        <v>7.9878630024419</v>
      </c>
      <c r="W36">
        <v>19.254066796422773</v>
      </c>
      <c r="X36">
        <v>38.268867477219743</v>
      </c>
      <c r="Y36">
        <v>0</v>
      </c>
      <c r="Z36">
        <v>8.6623229906073878</v>
      </c>
      <c r="AA36">
        <v>6.1897979586725107</v>
      </c>
      <c r="AB36">
        <v>11.756198052702985</v>
      </c>
      <c r="AC36">
        <v>8.6410108781047796</v>
      </c>
      <c r="AD36">
        <v>8.1277133093299945</v>
      </c>
      <c r="AE36">
        <v>22.04772807931538</v>
      </c>
      <c r="AF36">
        <v>16.601235033082865</v>
      </c>
      <c r="AG36">
        <v>30.161984379357126</v>
      </c>
      <c r="AH36">
        <v>41.646503551346271</v>
      </c>
      <c r="AI36">
        <v>7.3808137691504889</v>
      </c>
      <c r="AJ36">
        <v>0</v>
      </c>
      <c r="AK36">
        <v>23.433772124713002</v>
      </c>
      <c r="AL36">
        <v>9.5657553554409063</v>
      </c>
      <c r="AM36">
        <v>7.0533918154873723</v>
      </c>
      <c r="AN36">
        <v>0</v>
      </c>
      <c r="AO36">
        <v>0</v>
      </c>
      <c r="AP36">
        <v>0.56437658359423926</v>
      </c>
      <c r="AQ36">
        <v>43.588066654978078</v>
      </c>
      <c r="AR36">
        <v>5.8367388202880397</v>
      </c>
      <c r="AS36">
        <v>10.667908568566061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46.371026529275383</v>
      </c>
      <c r="BB36">
        <f t="shared" si="0"/>
        <v>1062.9836751280313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3.1623364278778769</v>
      </c>
      <c r="M37">
        <v>62.975556393632758</v>
      </c>
      <c r="N37">
        <v>51.399796383622828</v>
      </c>
      <c r="O37">
        <v>36.262514194531825</v>
      </c>
      <c r="P37">
        <v>24.023505773074156</v>
      </c>
      <c r="Q37">
        <v>9.5009787019296681</v>
      </c>
      <c r="R37">
        <v>18.389752088040503</v>
      </c>
      <c r="S37">
        <v>11.480754716131498</v>
      </c>
      <c r="T37">
        <v>0</v>
      </c>
      <c r="U37">
        <v>51.921231609579372</v>
      </c>
      <c r="V37">
        <v>7.9878630024419</v>
      </c>
      <c r="W37">
        <v>19.254066796422773</v>
      </c>
      <c r="X37">
        <v>38.268867477219743</v>
      </c>
      <c r="Y37">
        <v>0</v>
      </c>
      <c r="Z37">
        <v>3.392428102692548</v>
      </c>
      <c r="AA37">
        <v>6.1897979586725107</v>
      </c>
      <c r="AB37">
        <v>5.8305031487163435</v>
      </c>
      <c r="AC37">
        <v>8.6324920205593827</v>
      </c>
      <c r="AD37">
        <v>3.5337881225213947</v>
      </c>
      <c r="AE37">
        <v>14.648132399499062</v>
      </c>
      <c r="AF37">
        <v>11.067489785952828</v>
      </c>
      <c r="AG37">
        <v>30.161984379357126</v>
      </c>
      <c r="AH37">
        <v>41.646503551346271</v>
      </c>
      <c r="AI37">
        <v>1.7032645781673972</v>
      </c>
      <c r="AJ37">
        <v>0</v>
      </c>
      <c r="AK37">
        <v>23.433772124713002</v>
      </c>
      <c r="AL37">
        <v>9.5657553554409063</v>
      </c>
      <c r="AM37">
        <v>7.0391424829889369</v>
      </c>
      <c r="AN37">
        <v>0</v>
      </c>
      <c r="AO37">
        <v>0</v>
      </c>
      <c r="AP37">
        <v>0.56437658359423926</v>
      </c>
      <c r="AQ37">
        <v>43.588066654978078</v>
      </c>
      <c r="AR37">
        <v>15.078241570444584</v>
      </c>
      <c r="AS37">
        <v>5.3339542842830303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45.095473411765518</v>
      </c>
      <c r="BB37">
        <f t="shared" si="0"/>
        <v>1033.7436034247316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3.1623364278778769</v>
      </c>
      <c r="M38">
        <v>62.975556393632758</v>
      </c>
      <c r="N38">
        <v>51.399796383622828</v>
      </c>
      <c r="O38">
        <v>36.262514194531825</v>
      </c>
      <c r="P38">
        <v>24.023505773074156</v>
      </c>
      <c r="Q38">
        <v>9.5009787019296681</v>
      </c>
      <c r="R38">
        <v>18.389752088040503</v>
      </c>
      <c r="S38">
        <v>11.480754716131498</v>
      </c>
      <c r="T38">
        <v>0</v>
      </c>
      <c r="U38">
        <v>51.921231609579372</v>
      </c>
      <c r="V38">
        <v>7.9878630024419</v>
      </c>
      <c r="W38">
        <v>19.254066796422773</v>
      </c>
      <c r="X38">
        <v>38.268867477219743</v>
      </c>
      <c r="Y38">
        <v>0</v>
      </c>
      <c r="Z38">
        <v>2.8874411496556043</v>
      </c>
      <c r="AA38">
        <v>3.3065159624295553</v>
      </c>
      <c r="AB38">
        <v>5.8305031487163435</v>
      </c>
      <c r="AC38">
        <v>4.3162457863702777</v>
      </c>
      <c r="AD38">
        <v>0</v>
      </c>
      <c r="AE38">
        <v>14.648132399499062</v>
      </c>
      <c r="AF38">
        <v>5.6720882762471305</v>
      </c>
      <c r="AG38">
        <v>30.161984379357126</v>
      </c>
      <c r="AH38">
        <v>31.234877775725316</v>
      </c>
      <c r="AI38">
        <v>0</v>
      </c>
      <c r="AJ38">
        <v>0</v>
      </c>
      <c r="AK38">
        <v>23.433772124713002</v>
      </c>
      <c r="AL38">
        <v>9.5657553554409063</v>
      </c>
      <c r="AM38">
        <v>7.0391424829889369</v>
      </c>
      <c r="AN38">
        <v>0</v>
      </c>
      <c r="AO38">
        <v>0</v>
      </c>
      <c r="AP38">
        <v>0.56437658359423926</v>
      </c>
      <c r="AQ38">
        <v>43.588066654978078</v>
      </c>
      <c r="AR38">
        <v>15.078241570444584</v>
      </c>
      <c r="AS38">
        <v>4.6227605936130249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43.864054237411075</v>
      </c>
      <c r="BB38">
        <f t="shared" si="0"/>
        <v>1005.5152337389317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3.1623364278778769</v>
      </c>
      <c r="M39">
        <v>62.975556393632758</v>
      </c>
      <c r="N39">
        <v>51.399796383622828</v>
      </c>
      <c r="O39">
        <v>36.262514194531825</v>
      </c>
      <c r="P39">
        <v>24.023505773074156</v>
      </c>
      <c r="Q39">
        <v>9.5009787019296681</v>
      </c>
      <c r="R39">
        <v>18.389752088040503</v>
      </c>
      <c r="S39">
        <v>11.480754716131498</v>
      </c>
      <c r="T39">
        <v>0</v>
      </c>
      <c r="U39">
        <v>51.921231609579372</v>
      </c>
      <c r="V39">
        <v>7.9878630024419</v>
      </c>
      <c r="W39">
        <v>19.254066796422773</v>
      </c>
      <c r="X39">
        <v>38.268867477219743</v>
      </c>
      <c r="Y39">
        <v>0</v>
      </c>
      <c r="Z39">
        <v>2.8874411496556043</v>
      </c>
      <c r="AA39">
        <v>0</v>
      </c>
      <c r="AB39">
        <v>5.8305031487163435</v>
      </c>
      <c r="AC39">
        <v>2.6124644252765594</v>
      </c>
      <c r="AD39">
        <v>0</v>
      </c>
      <c r="AE39">
        <v>12.588238913796703</v>
      </c>
      <c r="AF39">
        <v>0</v>
      </c>
      <c r="AG39">
        <v>30.161984379357126</v>
      </c>
      <c r="AH39">
        <v>31.234877775725316</v>
      </c>
      <c r="AI39">
        <v>0</v>
      </c>
      <c r="AJ39">
        <v>0</v>
      </c>
      <c r="AK39">
        <v>23.433772124713002</v>
      </c>
      <c r="AL39">
        <v>9.5657553554409063</v>
      </c>
      <c r="AM39">
        <v>7.0391424829889369</v>
      </c>
      <c r="AN39">
        <v>0</v>
      </c>
      <c r="AO39">
        <v>0</v>
      </c>
      <c r="AP39">
        <v>0.56437658359423926</v>
      </c>
      <c r="AQ39">
        <v>43.588066654978078</v>
      </c>
      <c r="AR39">
        <v>5.8367388202880397</v>
      </c>
      <c r="AS39">
        <v>4.6227605936130249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42.945132156681773</v>
      </c>
      <c r="BB39">
        <f t="shared" si="0"/>
        <v>984.45037398403167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3.1623364278778769</v>
      </c>
      <c r="M40">
        <v>62.975556393632758</v>
      </c>
      <c r="N40">
        <v>51.399796383622828</v>
      </c>
      <c r="O40">
        <v>36.262514194531825</v>
      </c>
      <c r="P40">
        <v>24.023505773074156</v>
      </c>
      <c r="Q40">
        <v>9.5009787019296681</v>
      </c>
      <c r="R40">
        <v>18.389752088040503</v>
      </c>
      <c r="S40">
        <v>11.480754716131498</v>
      </c>
      <c r="T40">
        <v>0</v>
      </c>
      <c r="U40">
        <v>51.921231609579372</v>
      </c>
      <c r="V40">
        <v>7.9878630024419</v>
      </c>
      <c r="W40">
        <v>19.254066796422773</v>
      </c>
      <c r="X40">
        <v>38.268867477219743</v>
      </c>
      <c r="Y40">
        <v>0</v>
      </c>
      <c r="Z40">
        <v>2.8874411496556043</v>
      </c>
      <c r="AA40">
        <v>0</v>
      </c>
      <c r="AB40">
        <v>5.8305031487163435</v>
      </c>
      <c r="AC40">
        <v>0</v>
      </c>
      <c r="AD40">
        <v>0</v>
      </c>
      <c r="AE40">
        <v>7.2668469238154874</v>
      </c>
      <c r="AF40">
        <v>0</v>
      </c>
      <c r="AG40">
        <v>30.161984379357126</v>
      </c>
      <c r="AH40">
        <v>19.558681693487788</v>
      </c>
      <c r="AI40">
        <v>0</v>
      </c>
      <c r="AJ40">
        <v>0</v>
      </c>
      <c r="AK40">
        <v>23.433772124713002</v>
      </c>
      <c r="AL40">
        <v>9.5657553554409063</v>
      </c>
      <c r="AM40">
        <v>7.0391424829889369</v>
      </c>
      <c r="AN40">
        <v>0</v>
      </c>
      <c r="AO40">
        <v>0</v>
      </c>
      <c r="AP40">
        <v>0.56437658359423926</v>
      </c>
      <c r="AQ40">
        <v>43.588066654978078</v>
      </c>
      <c r="AR40">
        <v>4.8639488641202258</v>
      </c>
      <c r="AS40">
        <v>4.6227605936130249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42.084769342118662</v>
      </c>
      <c r="BB40">
        <f t="shared" si="0"/>
        <v>964.72789434493166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512.80216016806457</v>
      </c>
      <c r="L41">
        <v>3.1623364278778769</v>
      </c>
      <c r="M41">
        <v>62.975556393632758</v>
      </c>
      <c r="N41">
        <v>51.399796383622828</v>
      </c>
      <c r="O41">
        <v>36.262514194531825</v>
      </c>
      <c r="P41">
        <v>24.023505773074156</v>
      </c>
      <c r="Q41">
        <v>9.5009787019296681</v>
      </c>
      <c r="R41">
        <v>18.389752088040503</v>
      </c>
      <c r="S41">
        <v>11.480754716131498</v>
      </c>
      <c r="T41">
        <v>0</v>
      </c>
      <c r="U41">
        <v>51.921231609579372</v>
      </c>
      <c r="V41">
        <v>7.9878630024419</v>
      </c>
      <c r="W41">
        <v>19.254066796422773</v>
      </c>
      <c r="X41">
        <v>43.237694860330357</v>
      </c>
      <c r="Y41">
        <v>0</v>
      </c>
      <c r="Z41">
        <v>2.8874411496556043</v>
      </c>
      <c r="AA41">
        <v>0</v>
      </c>
      <c r="AB41">
        <v>5.8305031487163435</v>
      </c>
      <c r="AC41">
        <v>0</v>
      </c>
      <c r="AD41">
        <v>0</v>
      </c>
      <c r="AE41">
        <v>6.7518736643706951</v>
      </c>
      <c r="AF41">
        <v>0</v>
      </c>
      <c r="AG41">
        <v>30.161984379357126</v>
      </c>
      <c r="AH41">
        <v>19.558681693487788</v>
      </c>
      <c r="AI41">
        <v>0</v>
      </c>
      <c r="AJ41">
        <v>0</v>
      </c>
      <c r="AK41">
        <v>23.433772124713002</v>
      </c>
      <c r="AL41">
        <v>9.5657553554409063</v>
      </c>
      <c r="AM41">
        <v>7.0391424829889369</v>
      </c>
      <c r="AN41">
        <v>0</v>
      </c>
      <c r="AO41">
        <v>0</v>
      </c>
      <c r="AP41">
        <v>2.4268197219787098</v>
      </c>
      <c r="AQ41">
        <v>43.588066654978078</v>
      </c>
      <c r="AR41">
        <v>5.8367388202880397</v>
      </c>
      <c r="AS41">
        <v>4.6227605936130249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42.389453187840182</v>
      </c>
      <c r="BB41">
        <f t="shared" si="0"/>
        <v>971.71229771742833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512.80216016806457</v>
      </c>
      <c r="L42">
        <v>3.1623364278778769</v>
      </c>
      <c r="M42">
        <v>62.975556393632758</v>
      </c>
      <c r="N42">
        <v>51.399796383622828</v>
      </c>
      <c r="O42">
        <v>36.262514194531825</v>
      </c>
      <c r="P42">
        <v>24.023505773074156</v>
      </c>
      <c r="Q42">
        <v>9.5009787019296681</v>
      </c>
      <c r="R42">
        <v>18.389752088040503</v>
      </c>
      <c r="S42">
        <v>11.480754716131498</v>
      </c>
      <c r="T42">
        <v>0</v>
      </c>
      <c r="U42">
        <v>51.921231609579372</v>
      </c>
      <c r="V42">
        <v>7.9878630024419</v>
      </c>
      <c r="W42">
        <v>19.254066796422773</v>
      </c>
      <c r="X42">
        <v>43.237694860330357</v>
      </c>
      <c r="Y42">
        <v>0</v>
      </c>
      <c r="Z42">
        <v>2.8874411496556043</v>
      </c>
      <c r="AA42">
        <v>0</v>
      </c>
      <c r="AB42">
        <v>5.8305031487163435</v>
      </c>
      <c r="AC42">
        <v>0</v>
      </c>
      <c r="AD42">
        <v>0</v>
      </c>
      <c r="AE42">
        <v>6.2941194568983514</v>
      </c>
      <c r="AF42">
        <v>0</v>
      </c>
      <c r="AG42">
        <v>30.161984379357126</v>
      </c>
      <c r="AH42">
        <v>9.2735130383009814</v>
      </c>
      <c r="AI42">
        <v>0</v>
      </c>
      <c r="AJ42">
        <v>0</v>
      </c>
      <c r="AK42">
        <v>23.433772124713002</v>
      </c>
      <c r="AL42">
        <v>9.5657553554409063</v>
      </c>
      <c r="AM42">
        <v>7.0391424829889369</v>
      </c>
      <c r="AN42">
        <v>0</v>
      </c>
      <c r="AO42">
        <v>0</v>
      </c>
      <c r="AP42">
        <v>2.4268197219787098</v>
      </c>
      <c r="AQ42">
        <v>43.588066654978078</v>
      </c>
      <c r="AR42">
        <v>5.8367388202880397</v>
      </c>
      <c r="AS42">
        <v>4.6227605936130249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41.940399012181025</v>
      </c>
      <c r="BB42">
        <f t="shared" si="0"/>
        <v>961.41842903042834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512.80216016806457</v>
      </c>
      <c r="L43">
        <v>3.1623364278778769</v>
      </c>
      <c r="M43">
        <v>62.975556393632758</v>
      </c>
      <c r="N43">
        <v>51.399796383622828</v>
      </c>
      <c r="O43">
        <v>36.262514194531825</v>
      </c>
      <c r="P43">
        <v>24.023505773074156</v>
      </c>
      <c r="Q43">
        <v>9.5009787019296681</v>
      </c>
      <c r="R43">
        <v>18.389752088040503</v>
      </c>
      <c r="S43">
        <v>11.480754716131498</v>
      </c>
      <c r="T43">
        <v>0</v>
      </c>
      <c r="U43">
        <v>51.921231609579372</v>
      </c>
      <c r="V43">
        <v>7.9878630024419</v>
      </c>
      <c r="W43">
        <v>19.254066796422773</v>
      </c>
      <c r="X43">
        <v>42.820492424114597</v>
      </c>
      <c r="Y43">
        <v>0</v>
      </c>
      <c r="Z43">
        <v>3.1501118096430809</v>
      </c>
      <c r="AA43">
        <v>0</v>
      </c>
      <c r="AB43">
        <v>5.8305031487163435</v>
      </c>
      <c r="AC43">
        <v>0</v>
      </c>
      <c r="AD43">
        <v>0</v>
      </c>
      <c r="AE43">
        <v>6.2941194568983514</v>
      </c>
      <c r="AF43">
        <v>0</v>
      </c>
      <c r="AG43">
        <v>30.161984379357126</v>
      </c>
      <c r="AH43">
        <v>8.2618569725527014</v>
      </c>
      <c r="AI43">
        <v>0</v>
      </c>
      <c r="AJ43">
        <v>0</v>
      </c>
      <c r="AK43">
        <v>23.433772124713002</v>
      </c>
      <c r="AL43">
        <v>9.5657553554409063</v>
      </c>
      <c r="AM43">
        <v>7.0391424829889369</v>
      </c>
      <c r="AN43">
        <v>0</v>
      </c>
      <c r="AO43">
        <v>0</v>
      </c>
      <c r="AP43">
        <v>2.4268197219787098</v>
      </c>
      <c r="AQ43">
        <v>32.957915565226465</v>
      </c>
      <c r="AR43">
        <v>15.078241570444584</v>
      </c>
      <c r="AS43">
        <v>4.6227605936130249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41.833606859791331</v>
      </c>
      <c r="BB43">
        <f t="shared" si="0"/>
        <v>958.97038500124643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512.80216016806457</v>
      </c>
      <c r="L44">
        <v>3.1623364278778769</v>
      </c>
      <c r="M44">
        <v>62.975556393632758</v>
      </c>
      <c r="N44">
        <v>51.399796383622828</v>
      </c>
      <c r="O44">
        <v>36.262514194531825</v>
      </c>
      <c r="P44">
        <v>24.023505773074156</v>
      </c>
      <c r="Q44">
        <v>9.5009787019296681</v>
      </c>
      <c r="R44">
        <v>18.389752088040503</v>
      </c>
      <c r="S44">
        <v>11.480754716131498</v>
      </c>
      <c r="T44">
        <v>0</v>
      </c>
      <c r="U44">
        <v>51.921231609579372</v>
      </c>
      <c r="V44">
        <v>7.9878630024419</v>
      </c>
      <c r="W44">
        <v>19.254066796422773</v>
      </c>
      <c r="X44">
        <v>42.820492424114597</v>
      </c>
      <c r="Y44">
        <v>0</v>
      </c>
      <c r="Z44">
        <v>5.7748818409517835</v>
      </c>
      <c r="AA44">
        <v>0</v>
      </c>
      <c r="AB44">
        <v>5.8305031487163435</v>
      </c>
      <c r="AC44">
        <v>0</v>
      </c>
      <c r="AD44">
        <v>0</v>
      </c>
      <c r="AE44">
        <v>6.2941194568983514</v>
      </c>
      <c r="AF44">
        <v>0</v>
      </c>
      <c r="AG44">
        <v>30.161984379357126</v>
      </c>
      <c r="AH44">
        <v>0</v>
      </c>
      <c r="AI44">
        <v>0</v>
      </c>
      <c r="AJ44">
        <v>0</v>
      </c>
      <c r="AK44">
        <v>23.433772124713002</v>
      </c>
      <c r="AL44">
        <v>9.5657553554409063</v>
      </c>
      <c r="AM44">
        <v>7.0391424829889369</v>
      </c>
      <c r="AN44">
        <v>0</v>
      </c>
      <c r="AO44">
        <v>0</v>
      </c>
      <c r="AP44">
        <v>2.4268197219787098</v>
      </c>
      <c r="AQ44">
        <v>21.971943943853059</v>
      </c>
      <c r="AR44">
        <v>15.078241570444584</v>
      </c>
      <c r="AS44">
        <v>4.6227605936130249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41.138763011873934</v>
      </c>
      <c r="BB44">
        <f t="shared" si="0"/>
        <v>943.04217028654637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512.80216016806457</v>
      </c>
      <c r="L45">
        <v>3.1623364278778769</v>
      </c>
      <c r="M45">
        <v>62.975556393632758</v>
      </c>
      <c r="N45">
        <v>51.399796383622828</v>
      </c>
      <c r="O45">
        <v>36.262514194531825</v>
      </c>
      <c r="P45">
        <v>24.023505773074156</v>
      </c>
      <c r="Q45">
        <v>9.5009787019296681</v>
      </c>
      <c r="R45">
        <v>18.389752088040503</v>
      </c>
      <c r="S45">
        <v>11.480754716131498</v>
      </c>
      <c r="T45">
        <v>0</v>
      </c>
      <c r="U45">
        <v>51.921231609579372</v>
      </c>
      <c r="V45">
        <v>7.9878630024419</v>
      </c>
      <c r="W45">
        <v>19.254066796422773</v>
      </c>
      <c r="X45">
        <v>38.268867477219743</v>
      </c>
      <c r="Y45">
        <v>0</v>
      </c>
      <c r="Z45">
        <v>5.7748818409517835</v>
      </c>
      <c r="AA45">
        <v>0</v>
      </c>
      <c r="AB45">
        <v>5.8305031487163435</v>
      </c>
      <c r="AC45">
        <v>0</v>
      </c>
      <c r="AD45">
        <v>0</v>
      </c>
      <c r="AE45">
        <v>0</v>
      </c>
      <c r="AF45">
        <v>0</v>
      </c>
      <c r="AG45">
        <v>30.161984379357126</v>
      </c>
      <c r="AH45">
        <v>0</v>
      </c>
      <c r="AI45">
        <v>0</v>
      </c>
      <c r="AJ45">
        <v>0</v>
      </c>
      <c r="AK45">
        <v>23.433772124713002</v>
      </c>
      <c r="AL45">
        <v>19.566318409517841</v>
      </c>
      <c r="AM45">
        <v>7.0391424829889369</v>
      </c>
      <c r="AN45">
        <v>0</v>
      </c>
      <c r="AO45">
        <v>0</v>
      </c>
      <c r="AP45">
        <v>0.56437658359423926</v>
      </c>
      <c r="AQ45">
        <v>10.985971621373409</v>
      </c>
      <c r="AR45">
        <v>5.8367388202880397</v>
      </c>
      <c r="AS45">
        <v>4.6227605936130249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40.18007585023512</v>
      </c>
      <c r="BB45">
        <f t="shared" si="0"/>
        <v>921.06575788744829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512.80216016806457</v>
      </c>
      <c r="L46">
        <v>3.1623364278778769</v>
      </c>
      <c r="M46">
        <v>62.975556393632758</v>
      </c>
      <c r="N46">
        <v>51.399796383622828</v>
      </c>
      <c r="O46">
        <v>36.262514194531825</v>
      </c>
      <c r="P46">
        <v>24.023505773074156</v>
      </c>
      <c r="Q46">
        <v>9.5009787019296681</v>
      </c>
      <c r="R46">
        <v>18.389752088040503</v>
      </c>
      <c r="S46">
        <v>11.480754716131498</v>
      </c>
      <c r="T46">
        <v>0</v>
      </c>
      <c r="U46">
        <v>51.921231609579372</v>
      </c>
      <c r="V46">
        <v>7.9878630024419</v>
      </c>
      <c r="W46">
        <v>19.254066796422773</v>
      </c>
      <c r="X46">
        <v>38.268867477219743</v>
      </c>
      <c r="Y46">
        <v>0</v>
      </c>
      <c r="Z46">
        <v>5.7748818409517835</v>
      </c>
      <c r="AA46">
        <v>0</v>
      </c>
      <c r="AB46">
        <v>5.8305031487163435</v>
      </c>
      <c r="AC46">
        <v>0</v>
      </c>
      <c r="AD46">
        <v>0</v>
      </c>
      <c r="AE46">
        <v>0</v>
      </c>
      <c r="AF46">
        <v>0</v>
      </c>
      <c r="AG46">
        <v>30.161984379357126</v>
      </c>
      <c r="AH46">
        <v>0</v>
      </c>
      <c r="AI46">
        <v>0</v>
      </c>
      <c r="AJ46">
        <v>0</v>
      </c>
      <c r="AK46">
        <v>23.433772124713002</v>
      </c>
      <c r="AL46">
        <v>19.566318409517841</v>
      </c>
      <c r="AM46">
        <v>7.0391424829889369</v>
      </c>
      <c r="AN46">
        <v>0</v>
      </c>
      <c r="AO46">
        <v>0</v>
      </c>
      <c r="AP46">
        <v>0.56437658359423926</v>
      </c>
      <c r="AQ46">
        <v>10.985971621373409</v>
      </c>
      <c r="AR46">
        <v>5.8367388202880397</v>
      </c>
      <c r="AS46">
        <v>4.6227605936130249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40.18007585023512</v>
      </c>
      <c r="BB46">
        <f t="shared" si="0"/>
        <v>921.06575788744829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512.80216016806457</v>
      </c>
      <c r="L47">
        <v>3.1623364278778769</v>
      </c>
      <c r="M47">
        <v>62.975556393632758</v>
      </c>
      <c r="N47">
        <v>51.399796383622828</v>
      </c>
      <c r="O47">
        <v>36.262514194531825</v>
      </c>
      <c r="P47">
        <v>24.023505773074156</v>
      </c>
      <c r="Q47">
        <v>9.5009787019296681</v>
      </c>
      <c r="R47">
        <v>18.389752088040503</v>
      </c>
      <c r="S47">
        <v>11.480754716131498</v>
      </c>
      <c r="T47">
        <v>0</v>
      </c>
      <c r="U47">
        <v>51.921231609579372</v>
      </c>
      <c r="V47">
        <v>7.9878630024419</v>
      </c>
      <c r="W47">
        <v>19.254066796422773</v>
      </c>
      <c r="X47">
        <v>38.268867477219743</v>
      </c>
      <c r="Y47">
        <v>0</v>
      </c>
      <c r="Z47">
        <v>5.7748818409517835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30.161984379357126</v>
      </c>
      <c r="AH47">
        <v>0</v>
      </c>
      <c r="AI47">
        <v>0</v>
      </c>
      <c r="AJ47">
        <v>0</v>
      </c>
      <c r="AK47">
        <v>23.433772124713002</v>
      </c>
      <c r="AL47">
        <v>19.566318409517841</v>
      </c>
      <c r="AM47">
        <v>7.0391424829889369</v>
      </c>
      <c r="AN47">
        <v>0</v>
      </c>
      <c r="AO47">
        <v>0</v>
      </c>
      <c r="AP47">
        <v>0.79012730870381964</v>
      </c>
      <c r="AQ47">
        <v>0</v>
      </c>
      <c r="AR47">
        <v>5.8367388202880397</v>
      </c>
      <c r="AS47">
        <v>4.6227605936130249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39.486583585154953</v>
      </c>
      <c r="BB47">
        <f t="shared" si="0"/>
        <v>905.16852610754825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512.80216016806457</v>
      </c>
      <c r="L48">
        <v>3.1623364278778769</v>
      </c>
      <c r="M48">
        <v>62.975556393632758</v>
      </c>
      <c r="N48">
        <v>51.399796383622828</v>
      </c>
      <c r="O48">
        <v>36.262514194531825</v>
      </c>
      <c r="P48">
        <v>24.023505773074156</v>
      </c>
      <c r="Q48">
        <v>9.5009787019296681</v>
      </c>
      <c r="R48">
        <v>18.389752088040503</v>
      </c>
      <c r="S48">
        <v>11.480754716131498</v>
      </c>
      <c r="T48">
        <v>0</v>
      </c>
      <c r="U48">
        <v>51.921231609579372</v>
      </c>
      <c r="V48">
        <v>7.9878630024419</v>
      </c>
      <c r="W48">
        <v>19.254066796422773</v>
      </c>
      <c r="X48">
        <v>38.268867477219743</v>
      </c>
      <c r="Y48">
        <v>0</v>
      </c>
      <c r="Z48">
        <v>5.7748818409517835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30.161984379357126</v>
      </c>
      <c r="AH48">
        <v>0</v>
      </c>
      <c r="AI48">
        <v>0</v>
      </c>
      <c r="AJ48">
        <v>0</v>
      </c>
      <c r="AK48">
        <v>23.433772124713002</v>
      </c>
      <c r="AL48">
        <v>19.566318409517841</v>
      </c>
      <c r="AM48">
        <v>7.0391424829889369</v>
      </c>
      <c r="AN48">
        <v>0</v>
      </c>
      <c r="AO48">
        <v>0</v>
      </c>
      <c r="AP48">
        <v>0.79012730870381964</v>
      </c>
      <c r="AQ48">
        <v>0</v>
      </c>
      <c r="AR48">
        <v>5.8367388202880397</v>
      </c>
      <c r="AS48">
        <v>4.6227605936130249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39.486583585154953</v>
      </c>
      <c r="BB48">
        <f t="shared" si="0"/>
        <v>905.16852610754825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512.80216016806457</v>
      </c>
      <c r="L49">
        <v>3.1623364278778769</v>
      </c>
      <c r="M49">
        <v>62.975556393632758</v>
      </c>
      <c r="N49">
        <v>51.399796383622828</v>
      </c>
      <c r="O49">
        <v>36.262514194531825</v>
      </c>
      <c r="P49">
        <v>23.741735722738362</v>
      </c>
      <c r="Q49">
        <v>9.5009787019296681</v>
      </c>
      <c r="R49">
        <v>18.389752088040503</v>
      </c>
      <c r="S49">
        <v>11.480754716131498</v>
      </c>
      <c r="T49">
        <v>0</v>
      </c>
      <c r="U49">
        <v>51.921231609579372</v>
      </c>
      <c r="V49">
        <v>7.9878630024419</v>
      </c>
      <c r="W49">
        <v>19.254066796422773</v>
      </c>
      <c r="X49">
        <v>38.268867477219743</v>
      </c>
      <c r="Y49">
        <v>0</v>
      </c>
      <c r="Z49">
        <v>5.7748818409517835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30.161984379357126</v>
      </c>
      <c r="AH49">
        <v>0</v>
      </c>
      <c r="AI49">
        <v>0</v>
      </c>
      <c r="AJ49">
        <v>0</v>
      </c>
      <c r="AK49">
        <v>23.433772124713002</v>
      </c>
      <c r="AL49">
        <v>50.002813713212262</v>
      </c>
      <c r="AM49">
        <v>7.0391424829889369</v>
      </c>
      <c r="AN49">
        <v>0</v>
      </c>
      <c r="AO49">
        <v>0</v>
      </c>
      <c r="AP49">
        <v>0.79012730870381964</v>
      </c>
      <c r="AQ49">
        <v>0</v>
      </c>
      <c r="AR49">
        <v>5.8367388202880397</v>
      </c>
      <c r="AS49">
        <v>5.3339542842830303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40.776778997015349</v>
      </c>
      <c r="BB49">
        <f t="shared" si="0"/>
        <v>934.74424963971637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512.80216016806457</v>
      </c>
      <c r="L50">
        <v>3.1623364278778769</v>
      </c>
      <c r="M50">
        <v>62.975556393632758</v>
      </c>
      <c r="N50">
        <v>51.399796383622828</v>
      </c>
      <c r="O50">
        <v>36.262514194531825</v>
      </c>
      <c r="P50">
        <v>23.741735722738362</v>
      </c>
      <c r="Q50">
        <v>9.5009787019296681</v>
      </c>
      <c r="R50">
        <v>18.389752088040503</v>
      </c>
      <c r="S50">
        <v>11.480754716131498</v>
      </c>
      <c r="T50">
        <v>0</v>
      </c>
      <c r="U50">
        <v>51.921231609579372</v>
      </c>
      <c r="V50">
        <v>7.9878630024419</v>
      </c>
      <c r="W50">
        <v>19.254066796422773</v>
      </c>
      <c r="X50">
        <v>38.268867477219743</v>
      </c>
      <c r="Y50">
        <v>0</v>
      </c>
      <c r="Z50">
        <v>5.7748818409517835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30.161984379357126</v>
      </c>
      <c r="AH50">
        <v>0</v>
      </c>
      <c r="AI50">
        <v>0</v>
      </c>
      <c r="AJ50">
        <v>0</v>
      </c>
      <c r="AK50">
        <v>23.433772124713002</v>
      </c>
      <c r="AL50">
        <v>50.002813713212262</v>
      </c>
      <c r="AM50">
        <v>7.0391424829889369</v>
      </c>
      <c r="AN50">
        <v>0</v>
      </c>
      <c r="AO50">
        <v>0</v>
      </c>
      <c r="AP50">
        <v>0.79012730870381964</v>
      </c>
      <c r="AQ50">
        <v>0</v>
      </c>
      <c r="AR50">
        <v>5.8367388202880397</v>
      </c>
      <c r="AS50">
        <v>5.3339542842830303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40.776778997015349</v>
      </c>
      <c r="BB50">
        <f t="shared" si="0"/>
        <v>934.74424963971637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512.80216016806457</v>
      </c>
      <c r="L51">
        <v>3.1621168878415209</v>
      </c>
      <c r="M51">
        <v>62.975556393632758</v>
      </c>
      <c r="N51">
        <v>51.399796383622828</v>
      </c>
      <c r="O51">
        <v>36.262514194531825</v>
      </c>
      <c r="P51">
        <v>23.741735722738362</v>
      </c>
      <c r="Q51">
        <v>9.5009787019296681</v>
      </c>
      <c r="R51">
        <v>18.389752088040503</v>
      </c>
      <c r="S51">
        <v>11.480754716131498</v>
      </c>
      <c r="T51">
        <v>0</v>
      </c>
      <c r="U51">
        <v>51.921231609579372</v>
      </c>
      <c r="V51">
        <v>7.9878630024419</v>
      </c>
      <c r="W51">
        <v>19.254066796422773</v>
      </c>
      <c r="X51">
        <v>44.898827489472687</v>
      </c>
      <c r="Y51">
        <v>0</v>
      </c>
      <c r="Z51">
        <v>5.7748818409517835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30.161984379357126</v>
      </c>
      <c r="AH51">
        <v>0</v>
      </c>
      <c r="AI51">
        <v>0</v>
      </c>
      <c r="AJ51">
        <v>0</v>
      </c>
      <c r="AK51">
        <v>23.433772124713002</v>
      </c>
      <c r="AL51">
        <v>50.002813713212262</v>
      </c>
      <c r="AM51">
        <v>7.0391424829889369</v>
      </c>
      <c r="AN51">
        <v>0</v>
      </c>
      <c r="AO51">
        <v>0</v>
      </c>
      <c r="AP51">
        <v>0.79012730870381964</v>
      </c>
      <c r="AQ51">
        <v>0</v>
      </c>
      <c r="AR51">
        <v>4.8639488641202258</v>
      </c>
      <c r="AS51">
        <v>5.3339542842830303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41.01323952858619</v>
      </c>
      <c r="BB51">
        <f t="shared" si="0"/>
        <v>940.16473962419423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512.80560610393036</v>
      </c>
      <c r="L52">
        <v>3.1621168878415209</v>
      </c>
      <c r="M52">
        <v>62.975556393632758</v>
      </c>
      <c r="N52">
        <v>51.399796383622828</v>
      </c>
      <c r="O52">
        <v>36.262514194531825</v>
      </c>
      <c r="P52">
        <v>23.741735722738362</v>
      </c>
      <c r="Q52">
        <v>9.5049822235536379</v>
      </c>
      <c r="R52">
        <v>18.387923703161874</v>
      </c>
      <c r="S52">
        <v>11.479706848299747</v>
      </c>
      <c r="T52">
        <v>0</v>
      </c>
      <c r="U52">
        <v>51.921231609579372</v>
      </c>
      <c r="V52">
        <v>7.9878630024419</v>
      </c>
      <c r="W52">
        <v>19.254066796422773</v>
      </c>
      <c r="X52">
        <v>44.898827489472687</v>
      </c>
      <c r="Y52">
        <v>0</v>
      </c>
      <c r="Z52">
        <v>3.1501118096430809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30.161984379357126</v>
      </c>
      <c r="AH52">
        <v>0</v>
      </c>
      <c r="AI52">
        <v>0</v>
      </c>
      <c r="AJ52">
        <v>0</v>
      </c>
      <c r="AK52">
        <v>23.433772124713002</v>
      </c>
      <c r="AL52">
        <v>29.566881463594783</v>
      </c>
      <c r="AM52">
        <v>7.0391424829889369</v>
      </c>
      <c r="AN52">
        <v>0</v>
      </c>
      <c r="AO52">
        <v>0</v>
      </c>
      <c r="AP52">
        <v>0.79012730870381964</v>
      </c>
      <c r="AQ52">
        <v>0</v>
      </c>
      <c r="AR52">
        <v>4.8639488641202258</v>
      </c>
      <c r="AS52">
        <v>5.3339542842830303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40.049493333203216</v>
      </c>
      <c r="BB52">
        <f t="shared" si="0"/>
        <v>918.0723567434303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444.39193580456777</v>
      </c>
      <c r="L53">
        <v>0</v>
      </c>
      <c r="M53">
        <v>62.975556393632758</v>
      </c>
      <c r="N53">
        <v>51.399796383622828</v>
      </c>
      <c r="O53">
        <v>36.262514194531825</v>
      </c>
      <c r="P53">
        <v>24.024825509132079</v>
      </c>
      <c r="Q53">
        <v>9.5049822235536379</v>
      </c>
      <c r="R53">
        <v>18.387923703161874</v>
      </c>
      <c r="S53">
        <v>11.479706848299747</v>
      </c>
      <c r="T53">
        <v>0</v>
      </c>
      <c r="U53">
        <v>51.921231609579372</v>
      </c>
      <c r="V53">
        <v>7.9878630024419</v>
      </c>
      <c r="W53">
        <v>19.790744737820471</v>
      </c>
      <c r="X53">
        <v>44.898827489472687</v>
      </c>
      <c r="Y53">
        <v>0</v>
      </c>
      <c r="Z53">
        <v>2.8874411496556043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30.161984379357126</v>
      </c>
      <c r="AH53">
        <v>0</v>
      </c>
      <c r="AI53">
        <v>0</v>
      </c>
      <c r="AJ53">
        <v>0</v>
      </c>
      <c r="AK53">
        <v>23.433772124713002</v>
      </c>
      <c r="AL53">
        <v>29.566881463594783</v>
      </c>
      <c r="AM53">
        <v>7.0391424829889369</v>
      </c>
      <c r="AN53">
        <v>0</v>
      </c>
      <c r="AO53">
        <v>0</v>
      </c>
      <c r="AP53">
        <v>0.79012730870381964</v>
      </c>
      <c r="AQ53">
        <v>0</v>
      </c>
      <c r="AR53">
        <v>6.8095283180964303</v>
      </c>
      <c r="AS53">
        <v>7.1119391984971827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37.23655707680269</v>
      </c>
      <c r="BB53">
        <f t="shared" si="0"/>
        <v>853.59016724862113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396.24127869434449</v>
      </c>
      <c r="L54">
        <v>0</v>
      </c>
      <c r="M54">
        <v>62.975556393632758</v>
      </c>
      <c r="N54">
        <v>51.399796383622828</v>
      </c>
      <c r="O54">
        <v>36.262514194531825</v>
      </c>
      <c r="P54">
        <v>24.024825509132079</v>
      </c>
      <c r="Q54">
        <v>9.5049822235536379</v>
      </c>
      <c r="R54">
        <v>18.387923703161874</v>
      </c>
      <c r="S54">
        <v>11.479706848299747</v>
      </c>
      <c r="T54">
        <v>0</v>
      </c>
      <c r="U54">
        <v>51.921231609579372</v>
      </c>
      <c r="V54">
        <v>7.9878630024419</v>
      </c>
      <c r="W54">
        <v>19.790744737820471</v>
      </c>
      <c r="X54">
        <v>44.898827489472687</v>
      </c>
      <c r="Y54">
        <v>0</v>
      </c>
      <c r="Z54">
        <v>2.8874411496556043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30.161984379357126</v>
      </c>
      <c r="AH54">
        <v>0</v>
      </c>
      <c r="AI54">
        <v>0</v>
      </c>
      <c r="AJ54">
        <v>0</v>
      </c>
      <c r="AK54">
        <v>23.433772124713002</v>
      </c>
      <c r="AL54">
        <v>29.566881463594783</v>
      </c>
      <c r="AM54">
        <v>7.0391424829889369</v>
      </c>
      <c r="AN54">
        <v>0</v>
      </c>
      <c r="AO54">
        <v>0</v>
      </c>
      <c r="AP54">
        <v>0.79012730870381964</v>
      </c>
      <c r="AQ54">
        <v>0</v>
      </c>
      <c r="AR54">
        <v>6.8095283180964303</v>
      </c>
      <c r="AS54">
        <v>7.1119391984971827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35.223859609595323</v>
      </c>
      <c r="BB54">
        <f t="shared" si="0"/>
        <v>807.45220760560517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322.00939540737977</v>
      </c>
      <c r="L55">
        <v>0</v>
      </c>
      <c r="M55">
        <v>62.975556393632758</v>
      </c>
      <c r="N55">
        <v>51.399796383622828</v>
      </c>
      <c r="O55">
        <v>36.262514194531825</v>
      </c>
      <c r="P55">
        <v>24.024825509132079</v>
      </c>
      <c r="Q55">
        <v>9.5049822235536379</v>
      </c>
      <c r="R55">
        <v>18.387923703161874</v>
      </c>
      <c r="S55">
        <v>11.479706848299747</v>
      </c>
      <c r="T55">
        <v>0</v>
      </c>
      <c r="U55">
        <v>51.921231609579372</v>
      </c>
      <c r="V55">
        <v>7.9864433745300092</v>
      </c>
      <c r="W55">
        <v>19.790156945975024</v>
      </c>
      <c r="X55">
        <v>45.910150552839639</v>
      </c>
      <c r="Y55">
        <v>0</v>
      </c>
      <c r="Z55">
        <v>2.8874411496556043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5.7412601449592993</v>
      </c>
      <c r="AG55">
        <v>30.161984379357126</v>
      </c>
      <c r="AH55">
        <v>0</v>
      </c>
      <c r="AI55">
        <v>0</v>
      </c>
      <c r="AJ55">
        <v>0</v>
      </c>
      <c r="AK55">
        <v>23.433772124713002</v>
      </c>
      <c r="AL55">
        <v>19.566318409517841</v>
      </c>
      <c r="AM55">
        <v>7.0391424829889369</v>
      </c>
      <c r="AN55">
        <v>0</v>
      </c>
      <c r="AO55">
        <v>0</v>
      </c>
      <c r="AP55">
        <v>0.79012730870381964</v>
      </c>
      <c r="AQ55">
        <v>0</v>
      </c>
      <c r="AR55">
        <v>6.8095283180964303</v>
      </c>
      <c r="AS55">
        <v>7.1119391984971827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31.985117420501982</v>
      </c>
      <c r="BB55">
        <f t="shared" si="0"/>
        <v>733.20907924222593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281.78542029631484</v>
      </c>
      <c r="L56">
        <v>0</v>
      </c>
      <c r="M56">
        <v>62.975556393632758</v>
      </c>
      <c r="N56">
        <v>51.399796383622828</v>
      </c>
      <c r="O56">
        <v>36.262514194531825</v>
      </c>
      <c r="P56">
        <v>24.024825509132079</v>
      </c>
      <c r="Q56">
        <v>3.1097757314785825</v>
      </c>
      <c r="R56">
        <v>18.387923703161874</v>
      </c>
      <c r="S56">
        <v>4.0185729524665357</v>
      </c>
      <c r="T56">
        <v>0</v>
      </c>
      <c r="U56">
        <v>51.921231609579372</v>
      </c>
      <c r="V56">
        <v>0</v>
      </c>
      <c r="W56">
        <v>19.790156945975024</v>
      </c>
      <c r="X56">
        <v>45.910150552839639</v>
      </c>
      <c r="Y56">
        <v>0</v>
      </c>
      <c r="Z56">
        <v>2.8874411496556043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5.7412601449592993</v>
      </c>
      <c r="AG56">
        <v>30.161984379357126</v>
      </c>
      <c r="AH56">
        <v>0</v>
      </c>
      <c r="AI56">
        <v>0</v>
      </c>
      <c r="AJ56">
        <v>0</v>
      </c>
      <c r="AK56">
        <v>23.433772124713002</v>
      </c>
      <c r="AL56">
        <v>19.566318409517841</v>
      </c>
      <c r="AM56">
        <v>7.0391424829889369</v>
      </c>
      <c r="AN56">
        <v>0</v>
      </c>
      <c r="AO56">
        <v>0</v>
      </c>
      <c r="AP56">
        <v>0.79012730870381964</v>
      </c>
      <c r="AQ56">
        <v>0</v>
      </c>
      <c r="AR56">
        <v>6.8095283180964303</v>
      </c>
      <c r="AS56">
        <v>7.1119391984971827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29.390726899589563</v>
      </c>
      <c r="BB56">
        <f t="shared" si="0"/>
        <v>673.73671088963511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281.7840112470397</v>
      </c>
      <c r="L57">
        <v>0</v>
      </c>
      <c r="M57">
        <v>62.975556393632758</v>
      </c>
      <c r="N57">
        <v>51.399796383622828</v>
      </c>
      <c r="O57">
        <v>36.262514194531825</v>
      </c>
      <c r="P57">
        <v>24.024825509132079</v>
      </c>
      <c r="Q57">
        <v>3.1216836706873252</v>
      </c>
      <c r="R57">
        <v>5.0687995005301003</v>
      </c>
      <c r="S57">
        <v>4.0185729524665357</v>
      </c>
      <c r="T57">
        <v>0</v>
      </c>
      <c r="U57">
        <v>51.921231609579372</v>
      </c>
      <c r="V57">
        <v>0</v>
      </c>
      <c r="W57">
        <v>5.0173656835615024</v>
      </c>
      <c r="X57">
        <v>54.601030146883275</v>
      </c>
      <c r="Y57">
        <v>0</v>
      </c>
      <c r="Z57">
        <v>2.8874411496556043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5.7412601449592993</v>
      </c>
      <c r="AG57">
        <v>30.161984379357126</v>
      </c>
      <c r="AH57">
        <v>0</v>
      </c>
      <c r="AI57">
        <v>0</v>
      </c>
      <c r="AJ57">
        <v>0</v>
      </c>
      <c r="AK57">
        <v>23.433772124713002</v>
      </c>
      <c r="AL57">
        <v>19.566318409517841</v>
      </c>
      <c r="AM57">
        <v>7.0391424829889369</v>
      </c>
      <c r="AN57">
        <v>0</v>
      </c>
      <c r="AO57">
        <v>0</v>
      </c>
      <c r="AP57">
        <v>0.79012730870381964</v>
      </c>
      <c r="AQ57">
        <v>0</v>
      </c>
      <c r="AR57">
        <v>6.8095283180964303</v>
      </c>
      <c r="AS57">
        <v>7.1119391984971827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28.580202453780931</v>
      </c>
      <c r="BB57">
        <f t="shared" si="0"/>
        <v>655.15669835437575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281.78542029631484</v>
      </c>
      <c r="L58">
        <v>0</v>
      </c>
      <c r="M58">
        <v>62.975556393632758</v>
      </c>
      <c r="N58">
        <v>51.399796383622828</v>
      </c>
      <c r="O58">
        <v>36.262514194531825</v>
      </c>
      <c r="P58">
        <v>24.024825509132079</v>
      </c>
      <c r="Q58">
        <v>3.1216836706873252</v>
      </c>
      <c r="R58">
        <v>5.0687995005301003</v>
      </c>
      <c r="S58">
        <v>4.0185729524665357</v>
      </c>
      <c r="T58">
        <v>0</v>
      </c>
      <c r="U58">
        <v>51.921231609579372</v>
      </c>
      <c r="V58">
        <v>0</v>
      </c>
      <c r="W58">
        <v>5.0173656835615024</v>
      </c>
      <c r="X58">
        <v>46.961552775387091</v>
      </c>
      <c r="Y58">
        <v>0</v>
      </c>
      <c r="Z58">
        <v>2.8874411496556043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5.7412601449592993</v>
      </c>
      <c r="AG58">
        <v>30.161984379357126</v>
      </c>
      <c r="AH58">
        <v>0</v>
      </c>
      <c r="AI58">
        <v>0</v>
      </c>
      <c r="AJ58">
        <v>0</v>
      </c>
      <c r="AK58">
        <v>23.433772124713002</v>
      </c>
      <c r="AL58">
        <v>19.566318409517841</v>
      </c>
      <c r="AM58">
        <v>7.0391424829889369</v>
      </c>
      <c r="AN58">
        <v>0</v>
      </c>
      <c r="AO58">
        <v>0</v>
      </c>
      <c r="AP58">
        <v>0.79012730870381964</v>
      </c>
      <c r="AQ58">
        <v>0</v>
      </c>
      <c r="AR58">
        <v>6.8095283180964303</v>
      </c>
      <c r="AS58">
        <v>7.1119391984971827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28.260931197912075</v>
      </c>
      <c r="BB58">
        <f t="shared" si="0"/>
        <v>647.83790128802343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281.7840112470397</v>
      </c>
      <c r="L59">
        <v>0</v>
      </c>
      <c r="M59">
        <v>62.975556393632758</v>
      </c>
      <c r="N59">
        <v>51.399796383622828</v>
      </c>
      <c r="O59">
        <v>36.262514194531825</v>
      </c>
      <c r="P59">
        <v>24.024825509132079</v>
      </c>
      <c r="Q59">
        <v>3.1216836706873252</v>
      </c>
      <c r="R59">
        <v>5.0850181405345882</v>
      </c>
      <c r="S59">
        <v>4.0185729524665357</v>
      </c>
      <c r="T59">
        <v>0</v>
      </c>
      <c r="U59">
        <v>51.921231609579372</v>
      </c>
      <c r="V59">
        <v>0</v>
      </c>
      <c r="W59">
        <v>5.0173656835615024</v>
      </c>
      <c r="X59">
        <v>47.12920392098242</v>
      </c>
      <c r="Y59">
        <v>0</v>
      </c>
      <c r="Z59">
        <v>2.8874411496556043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5.7412601449592993</v>
      </c>
      <c r="AG59">
        <v>30.161984379357126</v>
      </c>
      <c r="AH59">
        <v>0</v>
      </c>
      <c r="AI59">
        <v>0</v>
      </c>
      <c r="AJ59">
        <v>0</v>
      </c>
      <c r="AK59">
        <v>23.433772124713002</v>
      </c>
      <c r="AL59">
        <v>19.566318409517841</v>
      </c>
      <c r="AM59">
        <v>7.0391424829889369</v>
      </c>
      <c r="AN59">
        <v>0</v>
      </c>
      <c r="AO59">
        <v>0</v>
      </c>
      <c r="AP59">
        <v>0.79012730870381964</v>
      </c>
      <c r="AQ59">
        <v>0</v>
      </c>
      <c r="AR59">
        <v>6.8095283180964303</v>
      </c>
      <c r="AS59">
        <v>7.1119391984971827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28.26855805669047</v>
      </c>
      <c r="BB59">
        <f t="shared" si="0"/>
        <v>648.01273516556978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281.78542029631484</v>
      </c>
      <c r="L60">
        <v>0</v>
      </c>
      <c r="M60">
        <v>62.975556393632758</v>
      </c>
      <c r="N60">
        <v>51.399796383622828</v>
      </c>
      <c r="O60">
        <v>36.262514194531825</v>
      </c>
      <c r="P60">
        <v>24.024825509132079</v>
      </c>
      <c r="Q60">
        <v>3.1216836706873252</v>
      </c>
      <c r="R60">
        <v>5.0850181405345882</v>
      </c>
      <c r="S60">
        <v>4.0185729524665357</v>
      </c>
      <c r="T60">
        <v>0</v>
      </c>
      <c r="U60">
        <v>51.921231609579372</v>
      </c>
      <c r="V60">
        <v>0</v>
      </c>
      <c r="W60">
        <v>5.0173656835615024</v>
      </c>
      <c r="X60">
        <v>47.12920392098242</v>
      </c>
      <c r="Y60">
        <v>0</v>
      </c>
      <c r="Z60">
        <v>2.8874411496556043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5.7412601449592993</v>
      </c>
      <c r="AG60">
        <v>30.161984379357126</v>
      </c>
      <c r="AH60">
        <v>0</v>
      </c>
      <c r="AI60">
        <v>0</v>
      </c>
      <c r="AJ60">
        <v>0</v>
      </c>
      <c r="AK60">
        <v>23.433772124713002</v>
      </c>
      <c r="AL60">
        <v>19.566318409517841</v>
      </c>
      <c r="AM60">
        <v>7.0391424829889369</v>
      </c>
      <c r="AN60">
        <v>0</v>
      </c>
      <c r="AO60">
        <v>0</v>
      </c>
      <c r="AP60">
        <v>0.79012730870381964</v>
      </c>
      <c r="AQ60">
        <v>0</v>
      </c>
      <c r="AR60">
        <v>6.8095283180964303</v>
      </c>
      <c r="AS60">
        <v>7.1119391984971827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28.268616954950151</v>
      </c>
      <c r="BB60">
        <f t="shared" si="0"/>
        <v>648.01408531658524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281.77919196998977</v>
      </c>
      <c r="L61">
        <v>0</v>
      </c>
      <c r="M61">
        <v>62.975556393632758</v>
      </c>
      <c r="N61">
        <v>51.399796383622828</v>
      </c>
      <c r="O61">
        <v>36.262514194531825</v>
      </c>
      <c r="P61">
        <v>24.024825509132079</v>
      </c>
      <c r="Q61">
        <v>3.1197830904856718</v>
      </c>
      <c r="R61">
        <v>5.1015690787431449</v>
      </c>
      <c r="S61">
        <v>4.0185729524665357</v>
      </c>
      <c r="T61">
        <v>0</v>
      </c>
      <c r="U61">
        <v>51.921231609579372</v>
      </c>
      <c r="V61">
        <v>0</v>
      </c>
      <c r="W61">
        <v>5.0173656835615024</v>
      </c>
      <c r="X61">
        <v>47.12920392098242</v>
      </c>
      <c r="Y61">
        <v>0</v>
      </c>
      <c r="Z61">
        <v>2.8874411496556043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5.7412601449592993</v>
      </c>
      <c r="AG61">
        <v>30.161984379357126</v>
      </c>
      <c r="AH61">
        <v>0</v>
      </c>
      <c r="AI61">
        <v>0</v>
      </c>
      <c r="AJ61">
        <v>0</v>
      </c>
      <c r="AK61">
        <v>23.433772124713002</v>
      </c>
      <c r="AL61">
        <v>19.566318409517841</v>
      </c>
      <c r="AM61">
        <v>7.0391424829889369</v>
      </c>
      <c r="AN61">
        <v>0</v>
      </c>
      <c r="AO61">
        <v>0</v>
      </c>
      <c r="AP61">
        <v>0.79012730870381964</v>
      </c>
      <c r="AQ61">
        <v>0</v>
      </c>
      <c r="AR61">
        <v>15.078241570444584</v>
      </c>
      <c r="AS61">
        <v>9.4825855979962412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28.713694229321668</v>
      </c>
      <c r="BB61">
        <f t="shared" si="0"/>
        <v>658.21678972574273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281.78108469235877</v>
      </c>
      <c r="L62">
        <v>0</v>
      </c>
      <c r="M62">
        <v>62.975556393632758</v>
      </c>
      <c r="N62">
        <v>51.399796383622828</v>
      </c>
      <c r="O62">
        <v>36.262514194531825</v>
      </c>
      <c r="P62">
        <v>24.024825509132079</v>
      </c>
      <c r="Q62">
        <v>3.1197830904856718</v>
      </c>
      <c r="R62">
        <v>5.1015690787431449</v>
      </c>
      <c r="S62">
        <v>4.0185729524665357</v>
      </c>
      <c r="T62">
        <v>0</v>
      </c>
      <c r="U62">
        <v>51.921231609579372</v>
      </c>
      <c r="V62">
        <v>0</v>
      </c>
      <c r="W62">
        <v>5.0173656835615024</v>
      </c>
      <c r="X62">
        <v>47.12920392098242</v>
      </c>
      <c r="Y62">
        <v>0</v>
      </c>
      <c r="Z62">
        <v>2.8874411496556043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5.7412601449592993</v>
      </c>
      <c r="AG62">
        <v>30.161984379357126</v>
      </c>
      <c r="AH62">
        <v>0</v>
      </c>
      <c r="AI62">
        <v>0</v>
      </c>
      <c r="AJ62">
        <v>0</v>
      </c>
      <c r="AK62">
        <v>23.433772124713002</v>
      </c>
      <c r="AL62">
        <v>19.566318409517841</v>
      </c>
      <c r="AM62">
        <v>7.0391424829889369</v>
      </c>
      <c r="AN62">
        <v>0</v>
      </c>
      <c r="AO62">
        <v>0</v>
      </c>
      <c r="AP62">
        <v>0.79012730870381964</v>
      </c>
      <c r="AQ62">
        <v>0</v>
      </c>
      <c r="AR62">
        <v>15.078241570444584</v>
      </c>
      <c r="AS62">
        <v>9.4825855979962412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28.713773345116685</v>
      </c>
      <c r="BB62">
        <f t="shared" si="0"/>
        <v>658.21860333231666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281.77919196998977</v>
      </c>
      <c r="L63">
        <v>0</v>
      </c>
      <c r="M63">
        <v>62.975556393632758</v>
      </c>
      <c r="N63">
        <v>51.399796383622828</v>
      </c>
      <c r="O63">
        <v>36.262514194531825</v>
      </c>
      <c r="P63">
        <v>24.024825509132079</v>
      </c>
      <c r="Q63">
        <v>3.1197830904856718</v>
      </c>
      <c r="R63">
        <v>5.1015690787431449</v>
      </c>
      <c r="S63">
        <v>4.0185729524665357</v>
      </c>
      <c r="T63">
        <v>0</v>
      </c>
      <c r="U63">
        <v>51.921231609579372</v>
      </c>
      <c r="V63">
        <v>0</v>
      </c>
      <c r="W63">
        <v>5.0173656835615024</v>
      </c>
      <c r="X63">
        <v>49.987734297829888</v>
      </c>
      <c r="Y63">
        <v>0</v>
      </c>
      <c r="Z63">
        <v>0.48463258609893556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5.7412601449592993</v>
      </c>
      <c r="AG63">
        <v>30.161984379357126</v>
      </c>
      <c r="AH63">
        <v>0</v>
      </c>
      <c r="AI63">
        <v>0</v>
      </c>
      <c r="AJ63">
        <v>0</v>
      </c>
      <c r="AK63">
        <v>23.433772124713002</v>
      </c>
      <c r="AL63">
        <v>9.5657553554409063</v>
      </c>
      <c r="AM63">
        <v>7.0391424829889369</v>
      </c>
      <c r="AN63">
        <v>0</v>
      </c>
      <c r="AO63">
        <v>0</v>
      </c>
      <c r="AP63">
        <v>0.79012730870381964</v>
      </c>
      <c r="AQ63">
        <v>0</v>
      </c>
      <c r="AR63">
        <v>6.8095283180964303</v>
      </c>
      <c r="AS63">
        <v>9.4825855979962412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27.969087651508652</v>
      </c>
      <c r="BB63">
        <f t="shared" si="0"/>
        <v>641.14784181042148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281.78961505233002</v>
      </c>
      <c r="L64">
        <v>0</v>
      </c>
      <c r="M64">
        <v>62.975556393632758</v>
      </c>
      <c r="N64">
        <v>51.399796383622828</v>
      </c>
      <c r="O64">
        <v>36.262514194531825</v>
      </c>
      <c r="P64">
        <v>24.024825509132079</v>
      </c>
      <c r="Q64">
        <v>3.1197078440615478</v>
      </c>
      <c r="R64">
        <v>5.1015690787431449</v>
      </c>
      <c r="S64">
        <v>4.0185729524665357</v>
      </c>
      <c r="T64">
        <v>0</v>
      </c>
      <c r="U64">
        <v>51.921231609579372</v>
      </c>
      <c r="V64">
        <v>0</v>
      </c>
      <c r="W64">
        <v>5.0173656835615024</v>
      </c>
      <c r="X64">
        <v>50.469404047982252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5.7412601449592993</v>
      </c>
      <c r="AG64">
        <v>30.161984379357126</v>
      </c>
      <c r="AH64">
        <v>0</v>
      </c>
      <c r="AI64">
        <v>0</v>
      </c>
      <c r="AJ64">
        <v>0</v>
      </c>
      <c r="AK64">
        <v>23.433772124713002</v>
      </c>
      <c r="AL64">
        <v>9.5657553554409063</v>
      </c>
      <c r="AM64">
        <v>7.0391424829889369</v>
      </c>
      <c r="AN64">
        <v>0</v>
      </c>
      <c r="AO64">
        <v>0</v>
      </c>
      <c r="AP64">
        <v>0.79012730870381964</v>
      </c>
      <c r="AQ64">
        <v>0</v>
      </c>
      <c r="AR64">
        <v>6.8095283180964303</v>
      </c>
      <c r="AS64">
        <v>9.4825855979962412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27.969396344507373</v>
      </c>
      <c r="BB64">
        <f t="shared" si="0"/>
        <v>641.15491811739241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281.78804191744274</v>
      </c>
      <c r="L65">
        <v>0</v>
      </c>
      <c r="M65">
        <v>62.975556393632758</v>
      </c>
      <c r="N65">
        <v>51.399796383622828</v>
      </c>
      <c r="O65">
        <v>36.262514194531825</v>
      </c>
      <c r="P65">
        <v>24.024825509132079</v>
      </c>
      <c r="Q65">
        <v>3.1197078440615478</v>
      </c>
      <c r="R65">
        <v>18.387923703161874</v>
      </c>
      <c r="S65">
        <v>4.0185729524665357</v>
      </c>
      <c r="T65">
        <v>0</v>
      </c>
      <c r="U65">
        <v>51.921231609579372</v>
      </c>
      <c r="V65">
        <v>0</v>
      </c>
      <c r="W65">
        <v>19.848305407582856</v>
      </c>
      <c r="X65">
        <v>56.646068030664097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5.7412601449592993</v>
      </c>
      <c r="AG65">
        <v>30.161984379357126</v>
      </c>
      <c r="AH65">
        <v>0</v>
      </c>
      <c r="AI65">
        <v>0</v>
      </c>
      <c r="AJ65">
        <v>0</v>
      </c>
      <c r="AK65">
        <v>23.433772124713002</v>
      </c>
      <c r="AL65">
        <v>9.5657553554409063</v>
      </c>
      <c r="AM65">
        <v>7.0391424829889369</v>
      </c>
      <c r="AN65">
        <v>0</v>
      </c>
      <c r="AO65">
        <v>0</v>
      </c>
      <c r="AP65">
        <v>0.79012730870381964</v>
      </c>
      <c r="AQ65">
        <v>0</v>
      </c>
      <c r="AR65">
        <v>7.2959232961803382</v>
      </c>
      <c r="AS65">
        <v>9.4825855979962412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29.42314935579391</v>
      </c>
      <c r="BB65">
        <f t="shared" si="0"/>
        <v>674.47994528042432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291.39873606731618</v>
      </c>
      <c r="L66">
        <v>0</v>
      </c>
      <c r="M66">
        <v>62.975556393632758</v>
      </c>
      <c r="N66">
        <v>51.399796383622828</v>
      </c>
      <c r="O66">
        <v>36.262514194531825</v>
      </c>
      <c r="P66">
        <v>24.024825509132079</v>
      </c>
      <c r="Q66">
        <v>9.5049822235536379</v>
      </c>
      <c r="R66">
        <v>18.387923703161874</v>
      </c>
      <c r="S66">
        <v>11.479706848299747</v>
      </c>
      <c r="T66">
        <v>0</v>
      </c>
      <c r="U66">
        <v>51.921231609579372</v>
      </c>
      <c r="V66">
        <v>7.9878630024419</v>
      </c>
      <c r="W66">
        <v>19.848305407582856</v>
      </c>
      <c r="X66">
        <v>57.974966348928959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2.2887705894385308</v>
      </c>
      <c r="AF66">
        <v>5.7412601449592993</v>
      </c>
      <c r="AG66">
        <v>30.161984379357126</v>
      </c>
      <c r="AH66">
        <v>0</v>
      </c>
      <c r="AI66">
        <v>0</v>
      </c>
      <c r="AJ66">
        <v>0</v>
      </c>
      <c r="AK66">
        <v>23.433772124713002</v>
      </c>
      <c r="AL66">
        <v>9.5657553554409063</v>
      </c>
      <c r="AM66">
        <v>7.0391424829889369</v>
      </c>
      <c r="AN66">
        <v>0</v>
      </c>
      <c r="AO66">
        <v>0</v>
      </c>
      <c r="AP66">
        <v>0.79012730870381964</v>
      </c>
      <c r="AQ66">
        <v>3.8695525756627016</v>
      </c>
      <c r="AR66">
        <v>7.2959232961803382</v>
      </c>
      <c r="AS66">
        <v>9.4825855979962412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31.050514768673978</v>
      </c>
      <c r="BB66">
        <f t="shared" si="0"/>
        <v>711.78476677855122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312.9814023404748</v>
      </c>
      <c r="L67">
        <v>0</v>
      </c>
      <c r="M67">
        <v>62.975556393632758</v>
      </c>
      <c r="N67">
        <v>51.399796383622828</v>
      </c>
      <c r="O67">
        <v>36.262514194531825</v>
      </c>
      <c r="P67">
        <v>24.024825509132079</v>
      </c>
      <c r="Q67">
        <v>9.5049822235536379</v>
      </c>
      <c r="R67">
        <v>18.387923703161874</v>
      </c>
      <c r="S67">
        <v>11.479706848299747</v>
      </c>
      <c r="T67">
        <v>0</v>
      </c>
      <c r="U67">
        <v>51.921231609579372</v>
      </c>
      <c r="V67">
        <v>7.9878630024419</v>
      </c>
      <c r="W67">
        <v>19.848305407582856</v>
      </c>
      <c r="X67">
        <v>61.310778348543309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7.3240659757879358</v>
      </c>
      <c r="AF67">
        <v>11.482520998225839</v>
      </c>
      <c r="AG67">
        <v>30.161984379357126</v>
      </c>
      <c r="AH67">
        <v>1.264569857754122</v>
      </c>
      <c r="AI67">
        <v>0</v>
      </c>
      <c r="AJ67">
        <v>0</v>
      </c>
      <c r="AK67">
        <v>23.433772124713002</v>
      </c>
      <c r="AL67">
        <v>9.5657553554409063</v>
      </c>
      <c r="AM67">
        <v>7.0391424829889369</v>
      </c>
      <c r="AN67">
        <v>0</v>
      </c>
      <c r="AO67">
        <v>0</v>
      </c>
      <c r="AP67">
        <v>0.39506365435190982</v>
      </c>
      <c r="AQ67">
        <v>10.985971621373409</v>
      </c>
      <c r="AR67">
        <v>7.2959232961803382</v>
      </c>
      <c r="AS67">
        <v>9.4825855979962412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32.876378886704714</v>
      </c>
      <c r="BB67">
        <f t="shared" si="0"/>
        <v>753.63986242202225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335.0488909738628</v>
      </c>
      <c r="L68">
        <v>0</v>
      </c>
      <c r="M68">
        <v>62.975556393632758</v>
      </c>
      <c r="N68">
        <v>51.399796383622828</v>
      </c>
      <c r="O68">
        <v>36.262514194531825</v>
      </c>
      <c r="P68">
        <v>24.024825509132079</v>
      </c>
      <c r="Q68">
        <v>9.5049822235536379</v>
      </c>
      <c r="R68">
        <v>18.387923703161874</v>
      </c>
      <c r="S68">
        <v>11.479706848299747</v>
      </c>
      <c r="T68">
        <v>0</v>
      </c>
      <c r="U68">
        <v>51.921231609579372</v>
      </c>
      <c r="V68">
        <v>7.9878630024419</v>
      </c>
      <c r="W68">
        <v>19.848305407582856</v>
      </c>
      <c r="X68">
        <v>64.65101908318168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14.648132399499062</v>
      </c>
      <c r="AF68">
        <v>11.482520998225839</v>
      </c>
      <c r="AG68">
        <v>30.161984379357126</v>
      </c>
      <c r="AH68">
        <v>8.8519894531413055</v>
      </c>
      <c r="AI68">
        <v>0</v>
      </c>
      <c r="AJ68">
        <v>0</v>
      </c>
      <c r="AK68">
        <v>23.433772124713002</v>
      </c>
      <c r="AL68">
        <v>9.5657553554409063</v>
      </c>
      <c r="AM68">
        <v>7.0391424829889369</v>
      </c>
      <c r="AN68">
        <v>0</v>
      </c>
      <c r="AO68">
        <v>0</v>
      </c>
      <c r="AP68">
        <v>0.39506365435190982</v>
      </c>
      <c r="AQ68">
        <v>21.971943943853059</v>
      </c>
      <c r="AR68">
        <v>7.2959232961803382</v>
      </c>
      <c r="AS68">
        <v>9.4825855979962412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35.020935732966201</v>
      </c>
      <c r="BB68">
        <f t="shared" ref="BB68:BB99" si="1">SUM(B68:AZ68)-BA68</f>
        <v>802.80049328536518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374.17171084576523</v>
      </c>
      <c r="L69">
        <v>0</v>
      </c>
      <c r="M69">
        <v>62.975556393632758</v>
      </c>
      <c r="N69">
        <v>51.399796383622828</v>
      </c>
      <c r="O69">
        <v>36.262514194531825</v>
      </c>
      <c r="P69">
        <v>24.024825509132079</v>
      </c>
      <c r="Q69">
        <v>9.5049822235536379</v>
      </c>
      <c r="R69">
        <v>18.387923703161874</v>
      </c>
      <c r="S69">
        <v>11.479706848299747</v>
      </c>
      <c r="T69">
        <v>0</v>
      </c>
      <c r="U69">
        <v>51.921231609579372</v>
      </c>
      <c r="V69">
        <v>7.9878630024419</v>
      </c>
      <c r="W69">
        <v>19.907163062338867</v>
      </c>
      <c r="X69">
        <v>58.421166144871023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14.648132399499062</v>
      </c>
      <c r="AF69">
        <v>11.482520998225839</v>
      </c>
      <c r="AG69">
        <v>30.161984379357126</v>
      </c>
      <c r="AH69">
        <v>20.823252000104365</v>
      </c>
      <c r="AI69">
        <v>0</v>
      </c>
      <c r="AJ69">
        <v>0</v>
      </c>
      <c r="AK69">
        <v>23.433772124713002</v>
      </c>
      <c r="AL69">
        <v>9.5657553554409063</v>
      </c>
      <c r="AM69">
        <v>7.0391424829889369</v>
      </c>
      <c r="AN69">
        <v>0</v>
      </c>
      <c r="AO69">
        <v>0</v>
      </c>
      <c r="AP69">
        <v>0.39506365435190982</v>
      </c>
      <c r="AQ69">
        <v>21.971943943853059</v>
      </c>
      <c r="AR69">
        <v>7.2959232961803382</v>
      </c>
      <c r="AS69">
        <v>9.4825855979962412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36.898720775222195</v>
      </c>
      <c r="BB69">
        <f t="shared" si="1"/>
        <v>845.84579537841989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429.34464398001512</v>
      </c>
      <c r="L70">
        <v>0</v>
      </c>
      <c r="M70">
        <v>62.975556393632758</v>
      </c>
      <c r="N70">
        <v>51.399796383622828</v>
      </c>
      <c r="O70">
        <v>36.262514194531825</v>
      </c>
      <c r="P70">
        <v>24.024825509132079</v>
      </c>
      <c r="Q70">
        <v>9.5049822235536379</v>
      </c>
      <c r="R70">
        <v>18.387923703161874</v>
      </c>
      <c r="S70">
        <v>11.479706848299747</v>
      </c>
      <c r="T70">
        <v>0</v>
      </c>
      <c r="U70">
        <v>51.921231609579372</v>
      </c>
      <c r="V70">
        <v>7.9878630024419</v>
      </c>
      <c r="W70">
        <v>19.907163062338867</v>
      </c>
      <c r="X70">
        <v>58.421166144871023</v>
      </c>
      <c r="Y70">
        <v>0</v>
      </c>
      <c r="Z70">
        <v>0.48463258609893556</v>
      </c>
      <c r="AA70">
        <v>0</v>
      </c>
      <c r="AB70">
        <v>0</v>
      </c>
      <c r="AC70">
        <v>0.68151263400125217</v>
      </c>
      <c r="AD70">
        <v>0</v>
      </c>
      <c r="AE70">
        <v>14.648132399499062</v>
      </c>
      <c r="AF70">
        <v>11.482520998225839</v>
      </c>
      <c r="AG70">
        <v>30.161984379357126</v>
      </c>
      <c r="AH70">
        <v>31.234877775725316</v>
      </c>
      <c r="AI70">
        <v>0</v>
      </c>
      <c r="AJ70">
        <v>0</v>
      </c>
      <c r="AK70">
        <v>23.433772124713002</v>
      </c>
      <c r="AL70">
        <v>9.5657553554409063</v>
      </c>
      <c r="AM70">
        <v>7.0391424829889369</v>
      </c>
      <c r="AN70">
        <v>0</v>
      </c>
      <c r="AO70">
        <v>0</v>
      </c>
      <c r="AP70">
        <v>0.39506365435190982</v>
      </c>
      <c r="AQ70">
        <v>32.957915565226465</v>
      </c>
      <c r="AR70">
        <v>7.2959232961803382</v>
      </c>
      <c r="AS70">
        <v>9.4825855979962412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40.148113821628399</v>
      </c>
      <c r="BB70">
        <f t="shared" si="1"/>
        <v>920.33307808335803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512.80560610393036</v>
      </c>
      <c r="L71">
        <v>3.1621168878415209</v>
      </c>
      <c r="M71">
        <v>62.975556393632758</v>
      </c>
      <c r="N71">
        <v>51.399796383622828</v>
      </c>
      <c r="O71">
        <v>36.262514194531825</v>
      </c>
      <c r="P71">
        <v>24.024825509132079</v>
      </c>
      <c r="Q71">
        <v>9.5049822235536379</v>
      </c>
      <c r="R71">
        <v>18.387923703161874</v>
      </c>
      <c r="S71">
        <v>11.479706848299747</v>
      </c>
      <c r="T71">
        <v>0</v>
      </c>
      <c r="U71">
        <v>51.921231609579372</v>
      </c>
      <c r="V71">
        <v>7.9878630024419</v>
      </c>
      <c r="W71">
        <v>19.907163062338867</v>
      </c>
      <c r="X71">
        <v>58.421166144871023</v>
      </c>
      <c r="Y71">
        <v>0</v>
      </c>
      <c r="Z71">
        <v>2.8874411496556043</v>
      </c>
      <c r="AA71">
        <v>1.6706605134627428</v>
      </c>
      <c r="AB71">
        <v>1.4873732385723231</v>
      </c>
      <c r="AC71">
        <v>4.3162457863702777</v>
      </c>
      <c r="AD71">
        <v>3.5337881225213947</v>
      </c>
      <c r="AE71">
        <v>14.648132399499062</v>
      </c>
      <c r="AF71">
        <v>11.482520998225839</v>
      </c>
      <c r="AG71">
        <v>30.161984379357126</v>
      </c>
      <c r="AH71">
        <v>31.234877775725316</v>
      </c>
      <c r="AI71">
        <v>0</v>
      </c>
      <c r="AJ71">
        <v>0</v>
      </c>
      <c r="AK71">
        <v>23.433772124713002</v>
      </c>
      <c r="AL71">
        <v>9.5657553554409063</v>
      </c>
      <c r="AM71">
        <v>7.0391424829889369</v>
      </c>
      <c r="AN71">
        <v>0</v>
      </c>
      <c r="AO71">
        <v>0</v>
      </c>
      <c r="AP71">
        <v>0.39506365435190982</v>
      </c>
      <c r="AQ71">
        <v>32.957915565226465</v>
      </c>
      <c r="AR71">
        <v>16.537426046336879</v>
      </c>
      <c r="AS71">
        <v>7.1119391984971827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44.58824771785941</v>
      </c>
      <c r="BB71">
        <f t="shared" si="1"/>
        <v>1022.1162431400231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512.80216016806457</v>
      </c>
      <c r="L72">
        <v>3.1621168878415209</v>
      </c>
      <c r="M72">
        <v>62.975556393632758</v>
      </c>
      <c r="N72">
        <v>51.399796383622828</v>
      </c>
      <c r="O72">
        <v>36.262514194531825</v>
      </c>
      <c r="P72">
        <v>24.024825509132079</v>
      </c>
      <c r="Q72">
        <v>9.5009787019296681</v>
      </c>
      <c r="R72">
        <v>18.389752088040503</v>
      </c>
      <c r="S72">
        <v>11.480754716131498</v>
      </c>
      <c r="T72">
        <v>0</v>
      </c>
      <c r="U72">
        <v>51.921231609579372</v>
      </c>
      <c r="V72">
        <v>7.9878630024419</v>
      </c>
      <c r="W72">
        <v>19.907163062338867</v>
      </c>
      <c r="X72">
        <v>58.421166144871023</v>
      </c>
      <c r="Y72">
        <v>0</v>
      </c>
      <c r="Z72">
        <v>3.392428102692548</v>
      </c>
      <c r="AA72">
        <v>6.1897979586725107</v>
      </c>
      <c r="AB72">
        <v>5.3545434804842413</v>
      </c>
      <c r="AC72">
        <v>4.3162457863702777</v>
      </c>
      <c r="AD72">
        <v>8.1277133093299945</v>
      </c>
      <c r="AE72">
        <v>14.648132399499062</v>
      </c>
      <c r="AF72">
        <v>11.482520998225839</v>
      </c>
      <c r="AG72">
        <v>30.161984379357126</v>
      </c>
      <c r="AH72">
        <v>41.646503551346271</v>
      </c>
      <c r="AI72">
        <v>1.7032645781673972</v>
      </c>
      <c r="AJ72">
        <v>0</v>
      </c>
      <c r="AK72">
        <v>23.433772124713002</v>
      </c>
      <c r="AL72">
        <v>9.5657553554409063</v>
      </c>
      <c r="AM72">
        <v>7.0391424829889369</v>
      </c>
      <c r="AN72">
        <v>0</v>
      </c>
      <c r="AO72">
        <v>0</v>
      </c>
      <c r="AP72">
        <v>0.39506365435190982</v>
      </c>
      <c r="AQ72">
        <v>43.588066654978078</v>
      </c>
      <c r="AR72">
        <v>16.537426046336879</v>
      </c>
      <c r="AS72">
        <v>7.1119391984971827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46.102481479006876</v>
      </c>
      <c r="BB72">
        <f t="shared" si="1"/>
        <v>1056.8276974446035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512.80216016806457</v>
      </c>
      <c r="L73">
        <v>3.1623364278778769</v>
      </c>
      <c r="M73">
        <v>62.975556393632758</v>
      </c>
      <c r="N73">
        <v>51.399796383622828</v>
      </c>
      <c r="O73">
        <v>36.262514194531825</v>
      </c>
      <c r="P73">
        <v>24.024825509132079</v>
      </c>
      <c r="Q73">
        <v>9.5009787019296681</v>
      </c>
      <c r="R73">
        <v>18.389752088040503</v>
      </c>
      <c r="S73">
        <v>11.480754716131498</v>
      </c>
      <c r="T73">
        <v>0</v>
      </c>
      <c r="U73">
        <v>51.921231609579372</v>
      </c>
      <c r="V73">
        <v>7.9878630024419</v>
      </c>
      <c r="W73">
        <v>19.848305407582856</v>
      </c>
      <c r="X73">
        <v>58.421166144871023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17.638812355458153</v>
      </c>
      <c r="AG73">
        <v>30.161984379357126</v>
      </c>
      <c r="AH73">
        <v>41.646503551346271</v>
      </c>
      <c r="AI73">
        <v>7.3808137691504889</v>
      </c>
      <c r="AJ73">
        <v>0</v>
      </c>
      <c r="AK73">
        <v>23.433772124713002</v>
      </c>
      <c r="AL73">
        <v>9.5657553554409063</v>
      </c>
      <c r="AM73">
        <v>7.0533918154873723</v>
      </c>
      <c r="AN73">
        <v>0</v>
      </c>
      <c r="AO73">
        <v>0</v>
      </c>
      <c r="AP73">
        <v>0.39506365435190982</v>
      </c>
      <c r="AQ73">
        <v>43.588066654978078</v>
      </c>
      <c r="AR73">
        <v>7.2959232961803382</v>
      </c>
      <c r="AS73">
        <v>7.1119391984971827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47.615537539654525</v>
      </c>
      <c r="BB73">
        <f t="shared" si="1"/>
        <v>1091.5121547965791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512.80216016806457</v>
      </c>
      <c r="L74">
        <v>3.1623364278778769</v>
      </c>
      <c r="M74">
        <v>62.975556393632758</v>
      </c>
      <c r="N74">
        <v>51.399796383622828</v>
      </c>
      <c r="O74">
        <v>36.262514194531825</v>
      </c>
      <c r="P74">
        <v>24.024825509132079</v>
      </c>
      <c r="Q74">
        <v>9.5009787019296681</v>
      </c>
      <c r="R74">
        <v>18.389752088040503</v>
      </c>
      <c r="S74">
        <v>11.480754716131498</v>
      </c>
      <c r="T74">
        <v>0</v>
      </c>
      <c r="U74">
        <v>51.921231609579372</v>
      </c>
      <c r="V74">
        <v>7.9878630024419</v>
      </c>
      <c r="W74">
        <v>19.848305407582856</v>
      </c>
      <c r="X74">
        <v>58.421166144871023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16.019840355353789</v>
      </c>
      <c r="AE74">
        <v>22.04772807931538</v>
      </c>
      <c r="AF74">
        <v>17.638812355458153</v>
      </c>
      <c r="AG74">
        <v>30.161984379357126</v>
      </c>
      <c r="AH74">
        <v>41.646503551346271</v>
      </c>
      <c r="AI74">
        <v>7.3808137691504889</v>
      </c>
      <c r="AJ74">
        <v>0</v>
      </c>
      <c r="AK74">
        <v>23.433772124713002</v>
      </c>
      <c r="AL74">
        <v>9.5657553554409063</v>
      </c>
      <c r="AM74">
        <v>7.0533918154873723</v>
      </c>
      <c r="AN74">
        <v>0</v>
      </c>
      <c r="AO74">
        <v>0</v>
      </c>
      <c r="AP74">
        <v>0</v>
      </c>
      <c r="AQ74">
        <v>43.588066654978078</v>
      </c>
      <c r="AR74">
        <v>7.2959232961803382</v>
      </c>
      <c r="AS74">
        <v>7.1119391984971827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47.759045599997691</v>
      </c>
      <c r="BB74">
        <f t="shared" si="1"/>
        <v>1094.8018539214793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512.80216016806457</v>
      </c>
      <c r="L75">
        <v>3.1623364278778769</v>
      </c>
      <c r="M75">
        <v>62.975556393632758</v>
      </c>
      <c r="N75">
        <v>51.399796383622828</v>
      </c>
      <c r="O75">
        <v>36.262514194531825</v>
      </c>
      <c r="P75">
        <v>24.024825509132079</v>
      </c>
      <c r="Q75">
        <v>9.5009787019296681</v>
      </c>
      <c r="R75">
        <v>18.389752088040503</v>
      </c>
      <c r="S75">
        <v>11.480754716131498</v>
      </c>
      <c r="T75">
        <v>0</v>
      </c>
      <c r="U75">
        <v>51.921231609579372</v>
      </c>
      <c r="V75">
        <v>7.9878630024419</v>
      </c>
      <c r="W75">
        <v>19.848305407582856</v>
      </c>
      <c r="X75">
        <v>58.421166144871023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16.255426170423711</v>
      </c>
      <c r="AE75">
        <v>22.04772807931538</v>
      </c>
      <c r="AF75">
        <v>17.638812355458153</v>
      </c>
      <c r="AG75">
        <v>30.161984379357126</v>
      </c>
      <c r="AH75">
        <v>41.646503551346271</v>
      </c>
      <c r="AI75">
        <v>7.3808137691504889</v>
      </c>
      <c r="AJ75">
        <v>0</v>
      </c>
      <c r="AK75">
        <v>23.433772124713002</v>
      </c>
      <c r="AL75">
        <v>9.5657553554409063</v>
      </c>
      <c r="AM75">
        <v>7.0533918154873723</v>
      </c>
      <c r="AN75">
        <v>0</v>
      </c>
      <c r="AO75">
        <v>0</v>
      </c>
      <c r="AP75">
        <v>0</v>
      </c>
      <c r="AQ75">
        <v>43.588066654978078</v>
      </c>
      <c r="AR75">
        <v>7.2959232961803382</v>
      </c>
      <c r="AS75">
        <v>7.1119391984971827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47.76889308706761</v>
      </c>
      <c r="BB75">
        <f t="shared" si="1"/>
        <v>1095.0275922494791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512.80216016806457</v>
      </c>
      <c r="L76">
        <v>3.1623364278778769</v>
      </c>
      <c r="M76">
        <v>62.975556393632758</v>
      </c>
      <c r="N76">
        <v>51.399796383622828</v>
      </c>
      <c r="O76">
        <v>36.262514194531825</v>
      </c>
      <c r="P76">
        <v>24.024825509132079</v>
      </c>
      <c r="Q76">
        <v>9.5009787019296681</v>
      </c>
      <c r="R76">
        <v>18.389752088040503</v>
      </c>
      <c r="S76">
        <v>11.480754716131498</v>
      </c>
      <c r="T76">
        <v>0</v>
      </c>
      <c r="U76">
        <v>51.921231609579372</v>
      </c>
      <c r="V76">
        <v>7.9878630024419</v>
      </c>
      <c r="W76">
        <v>19.848305407582856</v>
      </c>
      <c r="X76">
        <v>58.421166144871023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16.255426170423711</v>
      </c>
      <c r="AE76">
        <v>22.04772807931538</v>
      </c>
      <c r="AF76">
        <v>17.638812355458153</v>
      </c>
      <c r="AG76">
        <v>30.161984379357126</v>
      </c>
      <c r="AH76">
        <v>41.646503551346271</v>
      </c>
      <c r="AI76">
        <v>7.3808137691504889</v>
      </c>
      <c r="AJ76">
        <v>0</v>
      </c>
      <c r="AK76">
        <v>23.433772124713002</v>
      </c>
      <c r="AL76">
        <v>9.5657553554409063</v>
      </c>
      <c r="AM76">
        <v>7.0533918154873723</v>
      </c>
      <c r="AN76">
        <v>0</v>
      </c>
      <c r="AO76">
        <v>0</v>
      </c>
      <c r="AP76">
        <v>0</v>
      </c>
      <c r="AQ76">
        <v>43.588066654978078</v>
      </c>
      <c r="AR76">
        <v>7.2959232961803382</v>
      </c>
      <c r="AS76">
        <v>7.1119391984971827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47.76889308706761</v>
      </c>
      <c r="BB76">
        <f t="shared" si="1"/>
        <v>1095.0275922494791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512.80216016806457</v>
      </c>
      <c r="L77">
        <v>3.1623364278778769</v>
      </c>
      <c r="M77">
        <v>62.975556393632758</v>
      </c>
      <c r="N77">
        <v>51.399796383622828</v>
      </c>
      <c r="O77">
        <v>36.262514194531825</v>
      </c>
      <c r="P77">
        <v>24.308673192717666</v>
      </c>
      <c r="Q77">
        <v>9.5009787019296681</v>
      </c>
      <c r="R77">
        <v>18.389752088040503</v>
      </c>
      <c r="S77">
        <v>11.480754716131498</v>
      </c>
      <c r="T77">
        <v>0</v>
      </c>
      <c r="U77">
        <v>51.921231609579372</v>
      </c>
      <c r="V77">
        <v>7.9878630024419</v>
      </c>
      <c r="W77">
        <v>19.907490490714899</v>
      </c>
      <c r="X77">
        <v>60.338371530137927</v>
      </c>
      <c r="Y77">
        <v>0</v>
      </c>
      <c r="Z77">
        <v>8.6623229906073878</v>
      </c>
      <c r="AA77">
        <v>7.8312220162805257</v>
      </c>
      <c r="AB77">
        <v>11.756198052702985</v>
      </c>
      <c r="AC77">
        <v>8.6410108781047796</v>
      </c>
      <c r="AD77">
        <v>16.255426170423711</v>
      </c>
      <c r="AE77">
        <v>22.04772807931538</v>
      </c>
      <c r="AF77">
        <v>17.638812355458153</v>
      </c>
      <c r="AG77">
        <v>30.161984379357126</v>
      </c>
      <c r="AH77">
        <v>41.646503551346271</v>
      </c>
      <c r="AI77">
        <v>7.3808137691504889</v>
      </c>
      <c r="AJ77">
        <v>0</v>
      </c>
      <c r="AK77">
        <v>23.433772124713002</v>
      </c>
      <c r="AL77">
        <v>9.5657553554409063</v>
      </c>
      <c r="AM77">
        <v>7.0533918154873723</v>
      </c>
      <c r="AN77">
        <v>0</v>
      </c>
      <c r="AO77">
        <v>0</v>
      </c>
      <c r="AP77">
        <v>0</v>
      </c>
      <c r="AQ77">
        <v>43.588066654978078</v>
      </c>
      <c r="AR77">
        <v>6.8095283180964303</v>
      </c>
      <c r="AS77">
        <v>7.1119391984971827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47.65291770267217</v>
      </c>
      <c r="BB77">
        <f t="shared" si="1"/>
        <v>1092.369036906711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512.80216016806457</v>
      </c>
      <c r="L78">
        <v>3.1623364278778769</v>
      </c>
      <c r="M78">
        <v>62.975556393632758</v>
      </c>
      <c r="N78">
        <v>51.399796383622828</v>
      </c>
      <c r="O78">
        <v>36.262514194531825</v>
      </c>
      <c r="P78">
        <v>24.308673192717666</v>
      </c>
      <c r="Q78">
        <v>9.5009787019296681</v>
      </c>
      <c r="R78">
        <v>18.389752088040503</v>
      </c>
      <c r="S78">
        <v>11.480754716131498</v>
      </c>
      <c r="T78">
        <v>0</v>
      </c>
      <c r="U78">
        <v>51.921231609579372</v>
      </c>
      <c r="V78">
        <v>7.9878630024419</v>
      </c>
      <c r="W78">
        <v>19.907163062338867</v>
      </c>
      <c r="X78">
        <v>63.911818334254683</v>
      </c>
      <c r="Y78">
        <v>0</v>
      </c>
      <c r="Z78">
        <v>8.6623229906073878</v>
      </c>
      <c r="AA78">
        <v>6.1897979586725107</v>
      </c>
      <c r="AB78">
        <v>11.756198052702985</v>
      </c>
      <c r="AC78">
        <v>8.6410108781047796</v>
      </c>
      <c r="AD78">
        <v>12.191569515758713</v>
      </c>
      <c r="AE78">
        <v>22.04772807931538</v>
      </c>
      <c r="AF78">
        <v>17.638812355458153</v>
      </c>
      <c r="AG78">
        <v>30.161984379357126</v>
      </c>
      <c r="AH78">
        <v>41.646503551346271</v>
      </c>
      <c r="AI78">
        <v>7.3808137691504889</v>
      </c>
      <c r="AJ78">
        <v>0</v>
      </c>
      <c r="AK78">
        <v>23.433772124713002</v>
      </c>
      <c r="AL78">
        <v>9.5657553554409063</v>
      </c>
      <c r="AM78">
        <v>7.0533918154873723</v>
      </c>
      <c r="AN78">
        <v>0</v>
      </c>
      <c r="AO78">
        <v>0</v>
      </c>
      <c r="AP78">
        <v>0</v>
      </c>
      <c r="AQ78">
        <v>43.588066654978078</v>
      </c>
      <c r="AR78">
        <v>6.8095283180964303</v>
      </c>
      <c r="AS78">
        <v>7.1119391984971827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47.563793358805128</v>
      </c>
      <c r="BB78">
        <f t="shared" si="1"/>
        <v>1090.325999914046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512.80216016806457</v>
      </c>
      <c r="L79">
        <v>3.1623364278778769</v>
      </c>
      <c r="M79">
        <v>62.975556393632758</v>
      </c>
      <c r="N79">
        <v>51.399796383622828</v>
      </c>
      <c r="O79">
        <v>36.262514194531825</v>
      </c>
      <c r="P79">
        <v>24.308673192717666</v>
      </c>
      <c r="Q79">
        <v>9.5009787019296681</v>
      </c>
      <c r="R79">
        <v>18.389752088040503</v>
      </c>
      <c r="S79">
        <v>11.480754716131498</v>
      </c>
      <c r="T79">
        <v>0</v>
      </c>
      <c r="U79">
        <v>51.921231609579372</v>
      </c>
      <c r="V79">
        <v>7.9878630024419</v>
      </c>
      <c r="W79">
        <v>19.907163062338867</v>
      </c>
      <c r="X79">
        <v>64.663830381179523</v>
      </c>
      <c r="Y79">
        <v>0</v>
      </c>
      <c r="Z79">
        <v>3.392428102692548</v>
      </c>
      <c r="AA79">
        <v>5.1860091546649967</v>
      </c>
      <c r="AB79">
        <v>5.8780992493216431</v>
      </c>
      <c r="AC79">
        <v>4.3162457863702777</v>
      </c>
      <c r="AD79">
        <v>8.1277133093299945</v>
      </c>
      <c r="AE79">
        <v>14.648132399499062</v>
      </c>
      <c r="AF79">
        <v>17.292953011897307</v>
      </c>
      <c r="AG79">
        <v>30.161984379357126</v>
      </c>
      <c r="AH79">
        <v>41.646503551346271</v>
      </c>
      <c r="AI79">
        <v>1.7032645781673972</v>
      </c>
      <c r="AJ79">
        <v>0</v>
      </c>
      <c r="AK79">
        <v>23.433772124713002</v>
      </c>
      <c r="AL79">
        <v>9.5657553554409063</v>
      </c>
      <c r="AM79">
        <v>7.0391424829889369</v>
      </c>
      <c r="AN79">
        <v>0</v>
      </c>
      <c r="AO79">
        <v>0</v>
      </c>
      <c r="AP79">
        <v>2.2575067927363808</v>
      </c>
      <c r="AQ79">
        <v>43.588066654978078</v>
      </c>
      <c r="AR79">
        <v>6.8095283180964303</v>
      </c>
      <c r="AS79">
        <v>4.2671635190983093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46.150413546078482</v>
      </c>
      <c r="BB79">
        <f t="shared" si="1"/>
        <v>1057.9264655467093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512.80216016806457</v>
      </c>
      <c r="L80">
        <v>3.1623364278778769</v>
      </c>
      <c r="M80">
        <v>62.975556393632758</v>
      </c>
      <c r="N80">
        <v>51.399796383622828</v>
      </c>
      <c r="O80">
        <v>36.262514194531825</v>
      </c>
      <c r="P80">
        <v>24.308673192717666</v>
      </c>
      <c r="Q80">
        <v>9.5009787019296681</v>
      </c>
      <c r="R80">
        <v>18.389752088040503</v>
      </c>
      <c r="S80">
        <v>11.480754716131498</v>
      </c>
      <c r="T80">
        <v>0</v>
      </c>
      <c r="U80">
        <v>51.921231609579372</v>
      </c>
      <c r="V80">
        <v>7.9878630024419</v>
      </c>
      <c r="W80">
        <v>19.907163062338867</v>
      </c>
      <c r="X80">
        <v>64.663830381179523</v>
      </c>
      <c r="Y80">
        <v>0</v>
      </c>
      <c r="Z80">
        <v>2.8874411496556043</v>
      </c>
      <c r="AA80">
        <v>1.6706605134627428</v>
      </c>
      <c r="AB80">
        <v>5.8780992493216431</v>
      </c>
      <c r="AC80">
        <v>4.3162457863702777</v>
      </c>
      <c r="AD80">
        <v>3.5337881225213947</v>
      </c>
      <c r="AE80">
        <v>14.648132399499062</v>
      </c>
      <c r="AF80">
        <v>17.292953011897307</v>
      </c>
      <c r="AG80">
        <v>30.161984379357126</v>
      </c>
      <c r="AH80">
        <v>31.234877775725316</v>
      </c>
      <c r="AI80">
        <v>0</v>
      </c>
      <c r="AJ80">
        <v>0</v>
      </c>
      <c r="AK80">
        <v>23.433772124713002</v>
      </c>
      <c r="AL80">
        <v>9.5657553554409063</v>
      </c>
      <c r="AM80">
        <v>7.0391424829889369</v>
      </c>
      <c r="AN80">
        <v>0</v>
      </c>
      <c r="AO80">
        <v>0</v>
      </c>
      <c r="AP80">
        <v>2.2575067927363808</v>
      </c>
      <c r="AQ80">
        <v>43.588066654978078</v>
      </c>
      <c r="AR80">
        <v>6.8095283180964303</v>
      </c>
      <c r="AS80">
        <v>4.2671635190983093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45.283935028642318</v>
      </c>
      <c r="BB80">
        <f t="shared" si="1"/>
        <v>1038.0637929293093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512.80216016806457</v>
      </c>
      <c r="L81">
        <v>3.1623364278778769</v>
      </c>
      <c r="M81">
        <v>62.975556393632758</v>
      </c>
      <c r="N81">
        <v>51.399796383622828</v>
      </c>
      <c r="O81">
        <v>36.262514194531825</v>
      </c>
      <c r="P81">
        <v>24.308673192717666</v>
      </c>
      <c r="Q81">
        <v>9.5009787019296681</v>
      </c>
      <c r="R81">
        <v>18.389752088040503</v>
      </c>
      <c r="S81">
        <v>11.480754716131498</v>
      </c>
      <c r="T81">
        <v>0</v>
      </c>
      <c r="U81">
        <v>51.921231609579372</v>
      </c>
      <c r="V81">
        <v>7.9878630024419</v>
      </c>
      <c r="W81">
        <v>19.907163062338867</v>
      </c>
      <c r="X81">
        <v>64.663830381179523</v>
      </c>
      <c r="Y81">
        <v>0</v>
      </c>
      <c r="Z81">
        <v>2.8874411496556043</v>
      </c>
      <c r="AA81">
        <v>0</v>
      </c>
      <c r="AB81">
        <v>5.8780992493216431</v>
      </c>
      <c r="AC81">
        <v>0.68151263400125217</v>
      </c>
      <c r="AD81">
        <v>3.8282708395950742</v>
      </c>
      <c r="AE81">
        <v>7.2668469238154874</v>
      </c>
      <c r="AF81">
        <v>17.292953011897307</v>
      </c>
      <c r="AG81">
        <v>30.161984379357126</v>
      </c>
      <c r="AH81">
        <v>19.095006333333334</v>
      </c>
      <c r="AI81">
        <v>0</v>
      </c>
      <c r="AJ81">
        <v>0</v>
      </c>
      <c r="AK81">
        <v>23.433772124713002</v>
      </c>
      <c r="AL81">
        <v>19.566318409517841</v>
      </c>
      <c r="AM81">
        <v>7.0391424829889369</v>
      </c>
      <c r="AN81">
        <v>0</v>
      </c>
      <c r="AO81">
        <v>0</v>
      </c>
      <c r="AP81">
        <v>2.2575067927363808</v>
      </c>
      <c r="AQ81">
        <v>43.588066654978078</v>
      </c>
      <c r="AR81">
        <v>16.537426046336879</v>
      </c>
      <c r="AS81">
        <v>4.2671635190983093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45.083144252509548</v>
      </c>
      <c r="BB81">
        <f t="shared" si="1"/>
        <v>1033.4609766209257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512.80216016806457</v>
      </c>
      <c r="L82">
        <v>3.1623364278778769</v>
      </c>
      <c r="M82">
        <v>62.975556393632758</v>
      </c>
      <c r="N82">
        <v>51.399796383622828</v>
      </c>
      <c r="O82">
        <v>36.262514194531825</v>
      </c>
      <c r="P82">
        <v>24.308673192717666</v>
      </c>
      <c r="Q82">
        <v>9.5009787019296681</v>
      </c>
      <c r="R82">
        <v>18.389752088040503</v>
      </c>
      <c r="S82">
        <v>11.480754716131498</v>
      </c>
      <c r="T82">
        <v>0</v>
      </c>
      <c r="U82">
        <v>51.921231609579372</v>
      </c>
      <c r="V82">
        <v>7.9878630024419</v>
      </c>
      <c r="W82">
        <v>19.907163062338867</v>
      </c>
      <c r="X82">
        <v>64.663830381179523</v>
      </c>
      <c r="Y82">
        <v>0</v>
      </c>
      <c r="Z82">
        <v>2.8874411496556043</v>
      </c>
      <c r="AA82">
        <v>0</v>
      </c>
      <c r="AB82">
        <v>5.8780992493216431</v>
      </c>
      <c r="AC82">
        <v>0</v>
      </c>
      <c r="AD82">
        <v>3.8282708395950742</v>
      </c>
      <c r="AE82">
        <v>0</v>
      </c>
      <c r="AF82">
        <v>17.292953011897307</v>
      </c>
      <c r="AG82">
        <v>30.161984379357126</v>
      </c>
      <c r="AH82">
        <v>16.860932633688165</v>
      </c>
      <c r="AI82">
        <v>0</v>
      </c>
      <c r="AJ82">
        <v>0</v>
      </c>
      <c r="AK82">
        <v>23.433772124713002</v>
      </c>
      <c r="AL82">
        <v>19.566318409517841</v>
      </c>
      <c r="AM82">
        <v>7.0391424829889369</v>
      </c>
      <c r="AN82">
        <v>0</v>
      </c>
      <c r="AO82">
        <v>0</v>
      </c>
      <c r="AP82">
        <v>2.2575067927363808</v>
      </c>
      <c r="AQ82">
        <v>43.588066654978078</v>
      </c>
      <c r="AR82">
        <v>16.537426046336879</v>
      </c>
      <c r="AS82">
        <v>4.2671635190983093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44.657518542347638</v>
      </c>
      <c r="BB82">
        <f t="shared" si="1"/>
        <v>1023.704169073626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512.80216016806457</v>
      </c>
      <c r="L83">
        <v>3.1623364278778769</v>
      </c>
      <c r="M83">
        <v>62.975556393632758</v>
      </c>
      <c r="N83">
        <v>51.399796383622828</v>
      </c>
      <c r="O83">
        <v>36.262514194531825</v>
      </c>
      <c r="P83">
        <v>24.308673192717666</v>
      </c>
      <c r="Q83">
        <v>9.5009787019296681</v>
      </c>
      <c r="R83">
        <v>18.389752088040503</v>
      </c>
      <c r="S83">
        <v>11.480754716131498</v>
      </c>
      <c r="T83">
        <v>0</v>
      </c>
      <c r="U83">
        <v>51.921231609579372</v>
      </c>
      <c r="V83">
        <v>7.9878630024419</v>
      </c>
      <c r="W83">
        <v>19.987209920546228</v>
      </c>
      <c r="X83">
        <v>64.663830381179523</v>
      </c>
      <c r="Y83">
        <v>0</v>
      </c>
      <c r="Z83">
        <v>2.8874411496556043</v>
      </c>
      <c r="AA83">
        <v>0</v>
      </c>
      <c r="AB83">
        <v>1.2493936274264241</v>
      </c>
      <c r="AC83">
        <v>0</v>
      </c>
      <c r="AD83">
        <v>0</v>
      </c>
      <c r="AE83">
        <v>0</v>
      </c>
      <c r="AF83">
        <v>17.292953011897307</v>
      </c>
      <c r="AG83">
        <v>30.161984379357126</v>
      </c>
      <c r="AH83">
        <v>10.411625775620955</v>
      </c>
      <c r="AI83">
        <v>0</v>
      </c>
      <c r="AJ83">
        <v>0</v>
      </c>
      <c r="AK83">
        <v>23.433772124713002</v>
      </c>
      <c r="AL83">
        <v>19.566318409517841</v>
      </c>
      <c r="AM83">
        <v>7.0391424829889369</v>
      </c>
      <c r="AN83">
        <v>0</v>
      </c>
      <c r="AO83">
        <v>0</v>
      </c>
      <c r="AP83">
        <v>2.2575067927363808</v>
      </c>
      <c r="AQ83">
        <v>43.588066654978078</v>
      </c>
      <c r="AR83">
        <v>7.2959232961803382</v>
      </c>
      <c r="AS83">
        <v>4.2671635190983093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43.651487043306659</v>
      </c>
      <c r="BB83">
        <f t="shared" si="1"/>
        <v>1000.6424613611599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512.80216016806457</v>
      </c>
      <c r="L84">
        <v>3.1623364278778769</v>
      </c>
      <c r="M84">
        <v>62.975556393632758</v>
      </c>
      <c r="N84">
        <v>51.399796383622828</v>
      </c>
      <c r="O84">
        <v>36.262514194531825</v>
      </c>
      <c r="P84">
        <v>24.308673192717666</v>
      </c>
      <c r="Q84">
        <v>9.5009787019296681</v>
      </c>
      <c r="R84">
        <v>18.389752088040503</v>
      </c>
      <c r="S84">
        <v>11.480754716131498</v>
      </c>
      <c r="T84">
        <v>0</v>
      </c>
      <c r="U84">
        <v>51.921231609579372</v>
      </c>
      <c r="V84">
        <v>7.9878630024419</v>
      </c>
      <c r="W84">
        <v>19.995986199057018</v>
      </c>
      <c r="X84">
        <v>64.663830381179523</v>
      </c>
      <c r="Y84">
        <v>0</v>
      </c>
      <c r="Z84">
        <v>2.8874411496556043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17.292953011897307</v>
      </c>
      <c r="AG84">
        <v>30.161984379357126</v>
      </c>
      <c r="AH84">
        <v>8.1353998521185549</v>
      </c>
      <c r="AI84">
        <v>0</v>
      </c>
      <c r="AJ84">
        <v>0</v>
      </c>
      <c r="AK84">
        <v>23.433772124713002</v>
      </c>
      <c r="AL84">
        <v>19.566318409517841</v>
      </c>
      <c r="AM84">
        <v>7.0391424829889369</v>
      </c>
      <c r="AN84">
        <v>0</v>
      </c>
      <c r="AO84">
        <v>0</v>
      </c>
      <c r="AP84">
        <v>2.2575067927363808</v>
      </c>
      <c r="AQ84">
        <v>32.957915565226465</v>
      </c>
      <c r="AR84">
        <v>6.3231333400125234</v>
      </c>
      <c r="AS84">
        <v>4.2671635190983093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43.019480058800156</v>
      </c>
      <c r="BB84">
        <f t="shared" si="1"/>
        <v>986.15468402732927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512.80216016806457</v>
      </c>
      <c r="L85">
        <v>3.1623364278778769</v>
      </c>
      <c r="M85">
        <v>62.975556393632758</v>
      </c>
      <c r="N85">
        <v>51.399796383622828</v>
      </c>
      <c r="O85">
        <v>36.262514194531825</v>
      </c>
      <c r="P85">
        <v>24.308673192717666</v>
      </c>
      <c r="Q85">
        <v>9.5009787019296681</v>
      </c>
      <c r="R85">
        <v>18.389752088040503</v>
      </c>
      <c r="S85">
        <v>11.480754716131498</v>
      </c>
      <c r="T85">
        <v>0</v>
      </c>
      <c r="U85">
        <v>51.921231609579372</v>
      </c>
      <c r="V85">
        <v>7.9878630024419</v>
      </c>
      <c r="W85">
        <v>20.17855285757485</v>
      </c>
      <c r="X85">
        <v>64.663830381179523</v>
      </c>
      <c r="Y85">
        <v>0</v>
      </c>
      <c r="Z85">
        <v>2.8874411496556043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17.292953011897307</v>
      </c>
      <c r="AG85">
        <v>30.161984379357126</v>
      </c>
      <c r="AH85">
        <v>0</v>
      </c>
      <c r="AI85">
        <v>0</v>
      </c>
      <c r="AJ85">
        <v>0</v>
      </c>
      <c r="AK85">
        <v>23.433772124713002</v>
      </c>
      <c r="AL85">
        <v>19.566318409517841</v>
      </c>
      <c r="AM85">
        <v>7.0391424829889369</v>
      </c>
      <c r="AN85">
        <v>0</v>
      </c>
      <c r="AO85">
        <v>0</v>
      </c>
      <c r="AP85">
        <v>2.2575067927363808</v>
      </c>
      <c r="AQ85">
        <v>21.971943943853059</v>
      </c>
      <c r="AR85">
        <v>6.8095283180964303</v>
      </c>
      <c r="AS85">
        <v>4.2671635190983093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42.24816932761815</v>
      </c>
      <c r="BB85">
        <f t="shared" si="1"/>
        <v>968.47358492162084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512.80216016806457</v>
      </c>
      <c r="L86">
        <v>3.1623364278778769</v>
      </c>
      <c r="M86">
        <v>62.975556393632758</v>
      </c>
      <c r="N86">
        <v>51.399796383622828</v>
      </c>
      <c r="O86">
        <v>36.262514194531825</v>
      </c>
      <c r="P86">
        <v>24.308673192717666</v>
      </c>
      <c r="Q86">
        <v>9.5009787019296681</v>
      </c>
      <c r="R86">
        <v>18.389752088040503</v>
      </c>
      <c r="S86">
        <v>11.480754716131498</v>
      </c>
      <c r="T86">
        <v>0</v>
      </c>
      <c r="U86">
        <v>51.921231609579372</v>
      </c>
      <c r="V86">
        <v>7.9878630024419</v>
      </c>
      <c r="W86">
        <v>20.178608508602888</v>
      </c>
      <c r="X86">
        <v>64.663830381179523</v>
      </c>
      <c r="Y86">
        <v>0</v>
      </c>
      <c r="Z86">
        <v>2.8874411496556043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17.292953011897307</v>
      </c>
      <c r="AG86">
        <v>30.161984379357126</v>
      </c>
      <c r="AH86">
        <v>0</v>
      </c>
      <c r="AI86">
        <v>0</v>
      </c>
      <c r="AJ86">
        <v>0</v>
      </c>
      <c r="AK86">
        <v>23.433772124713002</v>
      </c>
      <c r="AL86">
        <v>19.566318409517841</v>
      </c>
      <c r="AM86">
        <v>7.0391424829889369</v>
      </c>
      <c r="AN86">
        <v>0</v>
      </c>
      <c r="AO86">
        <v>0</v>
      </c>
      <c r="AP86">
        <v>2.2575067927363808</v>
      </c>
      <c r="AQ86">
        <v>10.985971621373409</v>
      </c>
      <c r="AR86">
        <v>6.8095283180964303</v>
      </c>
      <c r="AS86">
        <v>4.2671635190983093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41.788958010751472</v>
      </c>
      <c r="BB86">
        <f t="shared" si="1"/>
        <v>957.94687956703604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512.80216016806457</v>
      </c>
      <c r="L87">
        <v>3.1623364278778769</v>
      </c>
      <c r="M87">
        <v>62.975556393632758</v>
      </c>
      <c r="N87">
        <v>51.399796383622828</v>
      </c>
      <c r="O87">
        <v>36.262514194531825</v>
      </c>
      <c r="P87">
        <v>24.308673192717666</v>
      </c>
      <c r="Q87">
        <v>9.5009787019296681</v>
      </c>
      <c r="R87">
        <v>18.389752088040503</v>
      </c>
      <c r="S87">
        <v>11.480754716131498</v>
      </c>
      <c r="T87">
        <v>0</v>
      </c>
      <c r="U87">
        <v>51.921231609579372</v>
      </c>
      <c r="V87">
        <v>7.9878630024419</v>
      </c>
      <c r="W87">
        <v>20.178608508602888</v>
      </c>
      <c r="X87">
        <v>64.663830381179523</v>
      </c>
      <c r="Y87">
        <v>0</v>
      </c>
      <c r="Z87">
        <v>3.1501118096430809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17.292953011897307</v>
      </c>
      <c r="AG87">
        <v>30.161984379357126</v>
      </c>
      <c r="AH87">
        <v>0</v>
      </c>
      <c r="AI87">
        <v>0</v>
      </c>
      <c r="AJ87">
        <v>0</v>
      </c>
      <c r="AK87">
        <v>23.433772124713002</v>
      </c>
      <c r="AL87">
        <v>10.000563054076938</v>
      </c>
      <c r="AM87">
        <v>7.0391424829889369</v>
      </c>
      <c r="AN87">
        <v>0</v>
      </c>
      <c r="AO87">
        <v>0</v>
      </c>
      <c r="AP87">
        <v>0.90300290043832177</v>
      </c>
      <c r="AQ87">
        <v>10.985971621373409</v>
      </c>
      <c r="AR87">
        <v>6.8095283180964303</v>
      </c>
      <c r="AS87">
        <v>4.2671635190983093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41.343470807783469</v>
      </c>
      <c r="BB87">
        <f t="shared" si="1"/>
        <v>947.73477818225251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512.80216016806457</v>
      </c>
      <c r="L88">
        <v>3.1621168878415209</v>
      </c>
      <c r="M88">
        <v>62.975556393632758</v>
      </c>
      <c r="N88">
        <v>51.399796383622828</v>
      </c>
      <c r="O88">
        <v>36.262514194531825</v>
      </c>
      <c r="P88">
        <v>24.308673192717666</v>
      </c>
      <c r="Q88">
        <v>9.5009787019296681</v>
      </c>
      <c r="R88">
        <v>18.389752088040503</v>
      </c>
      <c r="S88">
        <v>11.480754716131498</v>
      </c>
      <c r="T88">
        <v>0</v>
      </c>
      <c r="U88">
        <v>51.921231609579372</v>
      </c>
      <c r="V88">
        <v>7.9878630024419</v>
      </c>
      <c r="W88">
        <v>20.178608508602888</v>
      </c>
      <c r="X88">
        <v>64.663830381179523</v>
      </c>
      <c r="Y88">
        <v>0</v>
      </c>
      <c r="Z88">
        <v>5.7748818409517835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17.292953011897307</v>
      </c>
      <c r="AG88">
        <v>30.161984379357126</v>
      </c>
      <c r="AH88">
        <v>0</v>
      </c>
      <c r="AI88">
        <v>0</v>
      </c>
      <c r="AJ88">
        <v>0</v>
      </c>
      <c r="AK88">
        <v>23.433772124713002</v>
      </c>
      <c r="AL88">
        <v>10.000563054076938</v>
      </c>
      <c r="AM88">
        <v>7.0391424829889369</v>
      </c>
      <c r="AN88">
        <v>0</v>
      </c>
      <c r="AO88">
        <v>0</v>
      </c>
      <c r="AP88">
        <v>0.90300290043832177</v>
      </c>
      <c r="AQ88">
        <v>0</v>
      </c>
      <c r="AR88">
        <v>6.8095283180964303</v>
      </c>
      <c r="AS88">
        <v>4.2671635190983093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40.993963404545241</v>
      </c>
      <c r="BB88">
        <f t="shared" si="1"/>
        <v>939.72286445538953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533.50478981006052</v>
      </c>
      <c r="L89">
        <v>0</v>
      </c>
      <c r="M89">
        <v>62.975556393632758</v>
      </c>
      <c r="N89">
        <v>51.399796383622828</v>
      </c>
      <c r="O89">
        <v>36.262514194531825</v>
      </c>
      <c r="P89">
        <v>24.308673192717666</v>
      </c>
      <c r="Q89">
        <v>9.5049822235536379</v>
      </c>
      <c r="R89">
        <v>18.699633035642179</v>
      </c>
      <c r="S89">
        <v>11.636568733155697</v>
      </c>
      <c r="T89">
        <v>0</v>
      </c>
      <c r="U89">
        <v>51.921231609579372</v>
      </c>
      <c r="V89">
        <v>7.9878630024419</v>
      </c>
      <c r="W89">
        <v>20.178608508602888</v>
      </c>
      <c r="X89">
        <v>64.663830381179523</v>
      </c>
      <c r="Y89">
        <v>0</v>
      </c>
      <c r="Z89">
        <v>5.7748818409517835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17.292953011897307</v>
      </c>
      <c r="AG89">
        <v>30.161984379357126</v>
      </c>
      <c r="AH89">
        <v>0</v>
      </c>
      <c r="AI89">
        <v>0</v>
      </c>
      <c r="AJ89">
        <v>0</v>
      </c>
      <c r="AK89">
        <v>23.433772124713002</v>
      </c>
      <c r="AL89">
        <v>10.000563054076938</v>
      </c>
      <c r="AM89">
        <v>7.0391424829889369</v>
      </c>
      <c r="AN89">
        <v>0</v>
      </c>
      <c r="AO89">
        <v>0</v>
      </c>
      <c r="AP89">
        <v>0.90300290043832177</v>
      </c>
      <c r="AQ89">
        <v>0</v>
      </c>
      <c r="AR89">
        <v>8.268713252348153</v>
      </c>
      <c r="AS89">
        <v>4.2671635190983093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41.807784164645831</v>
      </c>
      <c r="BB89">
        <f t="shared" si="1"/>
        <v>958.37843986994494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512.80560610393036</v>
      </c>
      <c r="L90">
        <v>0</v>
      </c>
      <c r="M90">
        <v>62.975556393632758</v>
      </c>
      <c r="N90">
        <v>51.399796383622828</v>
      </c>
      <c r="O90">
        <v>36.262514194531825</v>
      </c>
      <c r="P90">
        <v>24.308673192717666</v>
      </c>
      <c r="Q90">
        <v>9.5049822235536379</v>
      </c>
      <c r="R90">
        <v>18.387923703161874</v>
      </c>
      <c r="S90">
        <v>11.479706848299747</v>
      </c>
      <c r="T90">
        <v>0</v>
      </c>
      <c r="U90">
        <v>51.921231609579372</v>
      </c>
      <c r="V90">
        <v>7.9878630024419</v>
      </c>
      <c r="W90">
        <v>20.178608508602888</v>
      </c>
      <c r="X90">
        <v>64.663830381179523</v>
      </c>
      <c r="Y90">
        <v>0</v>
      </c>
      <c r="Z90">
        <v>5.7748818409517835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17.292953011897307</v>
      </c>
      <c r="AG90">
        <v>30.161984379357126</v>
      </c>
      <c r="AH90">
        <v>0</v>
      </c>
      <c r="AI90">
        <v>0</v>
      </c>
      <c r="AJ90">
        <v>0</v>
      </c>
      <c r="AK90">
        <v>23.433772124713002</v>
      </c>
      <c r="AL90">
        <v>10.000563054076938</v>
      </c>
      <c r="AM90">
        <v>7.0391424829889369</v>
      </c>
      <c r="AN90">
        <v>0</v>
      </c>
      <c r="AO90">
        <v>0</v>
      </c>
      <c r="AP90">
        <v>0.90300290043832177</v>
      </c>
      <c r="AQ90">
        <v>0</v>
      </c>
      <c r="AR90">
        <v>8.268713252348153</v>
      </c>
      <c r="AS90">
        <v>4.2671635190983093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40.92297200884493</v>
      </c>
      <c r="BB90">
        <f t="shared" si="1"/>
        <v>938.09549710227952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512.80560610393036</v>
      </c>
      <c r="L91">
        <v>0</v>
      </c>
      <c r="M91">
        <v>62.975556393632758</v>
      </c>
      <c r="N91">
        <v>51.399796383622828</v>
      </c>
      <c r="O91">
        <v>36.262514194531825</v>
      </c>
      <c r="P91">
        <v>24.308673192717666</v>
      </c>
      <c r="Q91">
        <v>9.5049822235536379</v>
      </c>
      <c r="R91">
        <v>18.387923703161874</v>
      </c>
      <c r="S91">
        <v>11.476145068273729</v>
      </c>
      <c r="T91">
        <v>0</v>
      </c>
      <c r="U91">
        <v>51.921231609579372</v>
      </c>
      <c r="V91">
        <v>7.9864433745300092</v>
      </c>
      <c r="W91">
        <v>19.680715962905865</v>
      </c>
      <c r="X91">
        <v>64.663830381179523</v>
      </c>
      <c r="Y91">
        <v>0</v>
      </c>
      <c r="Z91">
        <v>5.7748818409517835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17.292953011897307</v>
      </c>
      <c r="AG91">
        <v>30.161984379357126</v>
      </c>
      <c r="AH91">
        <v>0</v>
      </c>
      <c r="AI91">
        <v>0</v>
      </c>
      <c r="AJ91">
        <v>0</v>
      </c>
      <c r="AK91">
        <v>23.433772124713002</v>
      </c>
      <c r="AL91">
        <v>20.00112532956766</v>
      </c>
      <c r="AM91">
        <v>7.0391424829889369</v>
      </c>
      <c r="AN91">
        <v>0</v>
      </c>
      <c r="AO91">
        <v>0</v>
      </c>
      <c r="AP91">
        <v>0.90300290043832177</v>
      </c>
      <c r="AQ91">
        <v>0</v>
      </c>
      <c r="AR91">
        <v>8.7551077720726358</v>
      </c>
      <c r="AS91">
        <v>4.2671635190983093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41.340306671622983</v>
      </c>
      <c r="BB91">
        <f t="shared" si="1"/>
        <v>947.66224528108171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512.80560610393036</v>
      </c>
      <c r="L92">
        <v>0</v>
      </c>
      <c r="M92">
        <v>62.975556393632758</v>
      </c>
      <c r="N92">
        <v>51.399796383622828</v>
      </c>
      <c r="O92">
        <v>36.262514194531825</v>
      </c>
      <c r="P92">
        <v>24.308673192717666</v>
      </c>
      <c r="Q92">
        <v>9.5049822235536379</v>
      </c>
      <c r="R92">
        <v>18.387923703161874</v>
      </c>
      <c r="S92">
        <v>11.479706848299747</v>
      </c>
      <c r="T92">
        <v>0</v>
      </c>
      <c r="U92">
        <v>51.921231609579372</v>
      </c>
      <c r="V92">
        <v>7.9864433745300092</v>
      </c>
      <c r="W92">
        <v>19.680715962905865</v>
      </c>
      <c r="X92">
        <v>64.663830381179523</v>
      </c>
      <c r="Y92">
        <v>0</v>
      </c>
      <c r="Z92">
        <v>5.7748818409517835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17.292953011897307</v>
      </c>
      <c r="AG92">
        <v>30.161984379357126</v>
      </c>
      <c r="AH92">
        <v>0</v>
      </c>
      <c r="AI92">
        <v>0</v>
      </c>
      <c r="AJ92">
        <v>0</v>
      </c>
      <c r="AK92">
        <v>23.433772124713002</v>
      </c>
      <c r="AL92">
        <v>20.00112532956766</v>
      </c>
      <c r="AM92">
        <v>7.0391424829889369</v>
      </c>
      <c r="AN92">
        <v>0</v>
      </c>
      <c r="AO92">
        <v>0</v>
      </c>
      <c r="AP92">
        <v>0.90300290043832177</v>
      </c>
      <c r="AQ92">
        <v>0</v>
      </c>
      <c r="AR92">
        <v>8.7551077720726358</v>
      </c>
      <c r="AS92">
        <v>4.2671635190983093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41.340455554028068</v>
      </c>
      <c r="BB92">
        <f t="shared" si="1"/>
        <v>947.66565817870276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451.41243086329598</v>
      </c>
      <c r="L93">
        <v>0</v>
      </c>
      <c r="M93">
        <v>62.975556393632758</v>
      </c>
      <c r="N93">
        <v>51.399796383622828</v>
      </c>
      <c r="O93">
        <v>36.262514194531825</v>
      </c>
      <c r="P93">
        <v>24.308673192717666</v>
      </c>
      <c r="Q93">
        <v>9.5049822235536379</v>
      </c>
      <c r="R93">
        <v>18.387923703161874</v>
      </c>
      <c r="S93">
        <v>11.479706848299747</v>
      </c>
      <c r="T93">
        <v>0</v>
      </c>
      <c r="U93">
        <v>51.921231609579372</v>
      </c>
      <c r="V93">
        <v>7.9864433745300092</v>
      </c>
      <c r="W93">
        <v>19.680715962905865</v>
      </c>
      <c r="X93">
        <v>64.663830381179523</v>
      </c>
      <c r="Y93">
        <v>0</v>
      </c>
      <c r="Z93">
        <v>5.7748818409517835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17.292953011897307</v>
      </c>
      <c r="AG93">
        <v>30.161984379357126</v>
      </c>
      <c r="AH93">
        <v>0</v>
      </c>
      <c r="AI93">
        <v>0</v>
      </c>
      <c r="AJ93">
        <v>0</v>
      </c>
      <c r="AK93">
        <v>23.433772124713002</v>
      </c>
      <c r="AL93">
        <v>20.00112532956766</v>
      </c>
      <c r="AM93">
        <v>7.0391424829889369</v>
      </c>
      <c r="AN93">
        <v>0</v>
      </c>
      <c r="AO93">
        <v>0</v>
      </c>
      <c r="AP93">
        <v>0.90300290043832177</v>
      </c>
      <c r="AQ93">
        <v>0</v>
      </c>
      <c r="AR93">
        <v>3.8911589079524109</v>
      </c>
      <c r="AS93">
        <v>4.2671635190983093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38.570907766449331</v>
      </c>
      <c r="BB93">
        <f t="shared" si="1"/>
        <v>884.17808186152683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401.25581752471942</v>
      </c>
      <c r="L94">
        <v>0</v>
      </c>
      <c r="M94">
        <v>62.975556393632758</v>
      </c>
      <c r="N94">
        <v>51.399796383622828</v>
      </c>
      <c r="O94">
        <v>36.262514194531825</v>
      </c>
      <c r="P94">
        <v>24.308673192717666</v>
      </c>
      <c r="Q94">
        <v>9.5049822235536379</v>
      </c>
      <c r="R94">
        <v>18.387923703161874</v>
      </c>
      <c r="S94">
        <v>11.479706848299747</v>
      </c>
      <c r="T94">
        <v>0</v>
      </c>
      <c r="U94">
        <v>51.921231609579372</v>
      </c>
      <c r="V94">
        <v>7.9864433745300092</v>
      </c>
      <c r="W94">
        <v>19.680715962905865</v>
      </c>
      <c r="X94">
        <v>64.663830381179523</v>
      </c>
      <c r="Y94">
        <v>0</v>
      </c>
      <c r="Z94">
        <v>5.7748818409517835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17.292953011897307</v>
      </c>
      <c r="AG94">
        <v>30.161984379357126</v>
      </c>
      <c r="AH94">
        <v>0</v>
      </c>
      <c r="AI94">
        <v>0</v>
      </c>
      <c r="AJ94">
        <v>0</v>
      </c>
      <c r="AK94">
        <v>23.433772124713002</v>
      </c>
      <c r="AL94">
        <v>20.00112532956766</v>
      </c>
      <c r="AM94">
        <v>7.0391424829889369</v>
      </c>
      <c r="AN94">
        <v>0</v>
      </c>
      <c r="AO94">
        <v>0</v>
      </c>
      <c r="AP94">
        <v>0.90300290043832177</v>
      </c>
      <c r="AQ94">
        <v>0</v>
      </c>
      <c r="AR94">
        <v>3.8911589079524109</v>
      </c>
      <c r="AS94">
        <v>4.2671635190983093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36.47436132889684</v>
      </c>
      <c r="BB94">
        <f t="shared" si="1"/>
        <v>836.11801496050271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351.09918818536028</v>
      </c>
      <c r="L95">
        <v>0</v>
      </c>
      <c r="M95">
        <v>62.975556393632758</v>
      </c>
      <c r="N95">
        <v>51.399796383622828</v>
      </c>
      <c r="O95">
        <v>36.262514194531825</v>
      </c>
      <c r="P95">
        <v>24.308673192717666</v>
      </c>
      <c r="Q95">
        <v>9.5049822235536379</v>
      </c>
      <c r="R95">
        <v>18.387923703161874</v>
      </c>
      <c r="S95">
        <v>11.479706848299747</v>
      </c>
      <c r="T95">
        <v>0</v>
      </c>
      <c r="U95">
        <v>51.921231609579372</v>
      </c>
      <c r="V95">
        <v>7.9864433745300092</v>
      </c>
      <c r="W95">
        <v>19.680715962905865</v>
      </c>
      <c r="X95">
        <v>46.961447379730963</v>
      </c>
      <c r="Y95">
        <v>0</v>
      </c>
      <c r="Z95">
        <v>5.7748818409517835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17.292953011897307</v>
      </c>
      <c r="AG95">
        <v>30.161984379357126</v>
      </c>
      <c r="AH95">
        <v>0</v>
      </c>
      <c r="AI95">
        <v>0</v>
      </c>
      <c r="AJ95">
        <v>0</v>
      </c>
      <c r="AK95">
        <v>23.433772124713002</v>
      </c>
      <c r="AL95">
        <v>20.00112532956766</v>
      </c>
      <c r="AM95">
        <v>7.0391424829889369</v>
      </c>
      <c r="AN95">
        <v>0</v>
      </c>
      <c r="AO95">
        <v>0</v>
      </c>
      <c r="AP95">
        <v>0.90300290043832177</v>
      </c>
      <c r="AQ95">
        <v>0</v>
      </c>
      <c r="AR95">
        <v>10.700687684408267</v>
      </c>
      <c r="AS95">
        <v>5.3339542842830303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33.967084769891649</v>
      </c>
      <c r="BB95">
        <f t="shared" si="1"/>
        <v>778.64259872034074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281.7810832808035</v>
      </c>
      <c r="L96">
        <v>0</v>
      </c>
      <c r="M96">
        <v>62.975556393632758</v>
      </c>
      <c r="N96">
        <v>51.399796383622828</v>
      </c>
      <c r="O96">
        <v>36.262514194531825</v>
      </c>
      <c r="P96">
        <v>24.308673192717666</v>
      </c>
      <c r="Q96">
        <v>5.08116639691732</v>
      </c>
      <c r="R96">
        <v>7.7705916393126557</v>
      </c>
      <c r="S96">
        <v>5.8586425711110328</v>
      </c>
      <c r="T96">
        <v>0</v>
      </c>
      <c r="U96">
        <v>51.921231609579372</v>
      </c>
      <c r="V96">
        <v>0</v>
      </c>
      <c r="W96">
        <v>5.0180618659987468</v>
      </c>
      <c r="X96">
        <v>46.961859218518796</v>
      </c>
      <c r="Y96">
        <v>0</v>
      </c>
      <c r="Z96">
        <v>5.7748818409517835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17.292953011897307</v>
      </c>
      <c r="AG96">
        <v>30.161984379357126</v>
      </c>
      <c r="AH96">
        <v>0</v>
      </c>
      <c r="AI96">
        <v>0</v>
      </c>
      <c r="AJ96">
        <v>0</v>
      </c>
      <c r="AK96">
        <v>23.433772124713002</v>
      </c>
      <c r="AL96">
        <v>20.00112532956766</v>
      </c>
      <c r="AM96">
        <v>7.0391424829889369</v>
      </c>
      <c r="AN96">
        <v>0</v>
      </c>
      <c r="AO96">
        <v>0</v>
      </c>
      <c r="AP96">
        <v>0.90300290043832177</v>
      </c>
      <c r="AQ96">
        <v>0</v>
      </c>
      <c r="AR96">
        <v>10.700687684408267</v>
      </c>
      <c r="AS96">
        <v>5.3339542842830303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29.259192456827677</v>
      </c>
      <c r="BB96">
        <f t="shared" si="1"/>
        <v>670.7214883285244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281.782667920432</v>
      </c>
      <c r="L97">
        <v>0</v>
      </c>
      <c r="M97">
        <v>62.975556393632758</v>
      </c>
      <c r="N97">
        <v>51.399796383622828</v>
      </c>
      <c r="O97">
        <v>36.262514194531825</v>
      </c>
      <c r="P97">
        <v>24.308673192717666</v>
      </c>
      <c r="Q97">
        <v>5.0831547292625912</v>
      </c>
      <c r="R97">
        <v>9.5087620005678932</v>
      </c>
      <c r="S97">
        <v>6.0104035364816495</v>
      </c>
      <c r="T97">
        <v>0</v>
      </c>
      <c r="U97">
        <v>51.921231609579372</v>
      </c>
      <c r="V97">
        <v>0</v>
      </c>
      <c r="W97">
        <v>5.0180618659987468</v>
      </c>
      <c r="X97">
        <v>45.072948881062814</v>
      </c>
      <c r="Y97">
        <v>0</v>
      </c>
      <c r="Z97">
        <v>5.7748818409517835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17.292953011897307</v>
      </c>
      <c r="AG97">
        <v>30.161984379357126</v>
      </c>
      <c r="AH97">
        <v>0</v>
      </c>
      <c r="AI97">
        <v>0</v>
      </c>
      <c r="AJ97">
        <v>0</v>
      </c>
      <c r="AK97">
        <v>23.433772124713002</v>
      </c>
      <c r="AL97">
        <v>20.00112532956766</v>
      </c>
      <c r="AM97">
        <v>7.0391424829889369</v>
      </c>
      <c r="AN97">
        <v>0</v>
      </c>
      <c r="AO97">
        <v>0</v>
      </c>
      <c r="AP97">
        <v>0.90300290043832177</v>
      </c>
      <c r="AQ97">
        <v>0</v>
      </c>
      <c r="AR97">
        <v>10.700687684408267</v>
      </c>
      <c r="AS97">
        <v>5.3339542842830303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29.259384484403505</v>
      </c>
      <c r="BB97">
        <f t="shared" si="1"/>
        <v>670.72589026209209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281.78560053669372</v>
      </c>
      <c r="L98">
        <v>0</v>
      </c>
      <c r="M98">
        <v>62.975556393632758</v>
      </c>
      <c r="N98">
        <v>51.399796383622828</v>
      </c>
      <c r="O98">
        <v>36.262514194531825</v>
      </c>
      <c r="P98">
        <v>24.308673192717666</v>
      </c>
      <c r="Q98">
        <v>5.0831547292625912</v>
      </c>
      <c r="R98">
        <v>9.5087620005678932</v>
      </c>
      <c r="S98">
        <v>6.0104035364816495</v>
      </c>
      <c r="T98">
        <v>0</v>
      </c>
      <c r="U98">
        <v>51.921231609579372</v>
      </c>
      <c r="V98">
        <v>0</v>
      </c>
      <c r="W98">
        <v>5.0180618659987468</v>
      </c>
      <c r="X98">
        <v>44.471439463262342</v>
      </c>
      <c r="Y98">
        <v>0</v>
      </c>
      <c r="Z98">
        <v>5.7186645159674399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11.482520998225839</v>
      </c>
      <c r="AG98">
        <v>30.161984379357126</v>
      </c>
      <c r="AH98">
        <v>0</v>
      </c>
      <c r="AI98">
        <v>0</v>
      </c>
      <c r="AJ98">
        <v>0</v>
      </c>
      <c r="AK98">
        <v>23.433772124713002</v>
      </c>
      <c r="AL98">
        <v>20.00112532956766</v>
      </c>
      <c r="AM98">
        <v>7.0391424829889369</v>
      </c>
      <c r="AN98">
        <v>0</v>
      </c>
      <c r="AO98">
        <v>0</v>
      </c>
      <c r="AP98">
        <v>0.90300290043832177</v>
      </c>
      <c r="AQ98">
        <v>0</v>
      </c>
      <c r="AR98">
        <v>10.943884944270506</v>
      </c>
      <c r="AS98">
        <v>5.92661576956794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29.024076927290487</v>
      </c>
      <c r="BB98">
        <f t="shared" si="1"/>
        <v>665.33183042415772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9.8747076991677023</v>
      </c>
      <c r="L99">
        <f t="shared" si="2"/>
        <v>3.4727859429746238E-2</v>
      </c>
      <c r="M99">
        <f t="shared" si="2"/>
        <v>1.4208842359754899</v>
      </c>
      <c r="N99">
        <f t="shared" si="2"/>
        <v>1.1670117856995208</v>
      </c>
      <c r="O99">
        <f t="shared" si="2"/>
        <v>0.87030034066876383</v>
      </c>
      <c r="P99">
        <f t="shared" si="2"/>
        <v>0.55894692874507601</v>
      </c>
      <c r="Q99">
        <f t="shared" si="2"/>
        <v>0.18345713059069635</v>
      </c>
      <c r="R99">
        <f t="shared" si="2"/>
        <v>0.35898462945774234</v>
      </c>
      <c r="S99">
        <f t="shared" si="2"/>
        <v>0.2241656312354402</v>
      </c>
      <c r="T99">
        <f t="shared" si="2"/>
        <v>0</v>
      </c>
      <c r="U99">
        <f t="shared" si="2"/>
        <v>1.1886797552873656</v>
      </c>
      <c r="V99">
        <f t="shared" si="2"/>
        <v>0.12381470257003357</v>
      </c>
      <c r="W99">
        <f t="shared" si="2"/>
        <v>0.35421702382001369</v>
      </c>
      <c r="X99">
        <f t="shared" si="2"/>
        <v>1.0268191501702246</v>
      </c>
      <c r="Y99">
        <f t="shared" si="2"/>
        <v>0</v>
      </c>
      <c r="Z99">
        <f t="shared" si="2"/>
        <v>0.10263718806199121</v>
      </c>
      <c r="AA99">
        <f t="shared" si="2"/>
        <v>3.8633332594865372E-2</v>
      </c>
      <c r="AB99">
        <f t="shared" si="2"/>
        <v>7.6992388724587718E-2</v>
      </c>
      <c r="AC99">
        <f t="shared" si="2"/>
        <v>4.8841020132827186E-2</v>
      </c>
      <c r="AD99">
        <f t="shared" si="2"/>
        <v>5.1387171488337505E-2</v>
      </c>
      <c r="AE99">
        <f t="shared" si="2"/>
        <v>0.18627789658202881</v>
      </c>
      <c r="AF99">
        <f t="shared" si="2"/>
        <v>0.20578613995619405</v>
      </c>
      <c r="AG99">
        <f t="shared" si="2"/>
        <v>0.72388762510456961</v>
      </c>
      <c r="AH99">
        <f t="shared" si="2"/>
        <v>0.28663585466048319</v>
      </c>
      <c r="AI99">
        <f t="shared" si="2"/>
        <v>2.3987644637784387E-2</v>
      </c>
      <c r="AJ99">
        <f t="shared" si="2"/>
        <v>0</v>
      </c>
      <c r="AK99">
        <f t="shared" si="2"/>
        <v>0.56241053099311134</v>
      </c>
      <c r="AL99">
        <f t="shared" si="2"/>
        <v>0.45698223375041458</v>
      </c>
      <c r="AM99">
        <f t="shared" si="2"/>
        <v>0.16898216758922996</v>
      </c>
      <c r="AN99">
        <f t="shared" si="2"/>
        <v>0</v>
      </c>
      <c r="AO99">
        <f t="shared" si="2"/>
        <v>0</v>
      </c>
      <c r="AP99">
        <f t="shared" si="2"/>
        <v>2.2137676269881008E-2</v>
      </c>
      <c r="AQ99">
        <f t="shared" si="2"/>
        <v>0.36636214736599881</v>
      </c>
      <c r="AR99">
        <f t="shared" si="2"/>
        <v>0.18756602853099574</v>
      </c>
      <c r="AS99">
        <f t="shared" si="2"/>
        <v>0.15471430981653087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0.87992921797544521</v>
      </c>
      <c r="BB99">
        <f t="shared" si="1"/>
        <v>20.171009011102203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87.309547941098089</v>
      </c>
      <c r="L3">
        <v>10.029274651645782</v>
      </c>
      <c r="M3">
        <v>0</v>
      </c>
      <c r="N3">
        <v>29.712735087141962</v>
      </c>
      <c r="O3">
        <v>24.929826305247925</v>
      </c>
      <c r="P3">
        <v>61.148238468825888</v>
      </c>
      <c r="Q3">
        <v>2.7133522507612842</v>
      </c>
      <c r="R3">
        <v>5.2179306342485168</v>
      </c>
      <c r="S3">
        <v>3.4130443970257445</v>
      </c>
      <c r="T3">
        <v>0</v>
      </c>
      <c r="U3">
        <v>220.25540677925761</v>
      </c>
      <c r="V3">
        <v>0</v>
      </c>
      <c r="W3">
        <v>5.0180618659987468</v>
      </c>
      <c r="X3">
        <v>15.226344638255039</v>
      </c>
      <c r="Y3">
        <v>0</v>
      </c>
      <c r="Z3">
        <v>1.6698771676059276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13.549100126174075</v>
      </c>
      <c r="AL3">
        <v>10.064813380905321</v>
      </c>
      <c r="AM3">
        <v>4.0706317900229596</v>
      </c>
      <c r="AN3">
        <v>0</v>
      </c>
      <c r="AO3">
        <v>0</v>
      </c>
      <c r="AP3">
        <v>0.52222845335003132</v>
      </c>
      <c r="AQ3">
        <v>0</v>
      </c>
      <c r="AR3">
        <v>8.7201123836359837</v>
      </c>
      <c r="AS3">
        <v>6.1695099645168003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21.307133516742979</v>
      </c>
      <c r="BB3">
        <f>SUM(B3:AZ3)-BA3</f>
        <v>488.43290276897471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87.300111787933119</v>
      </c>
      <c r="L4">
        <v>10.029274651645782</v>
      </c>
      <c r="M4">
        <v>0</v>
      </c>
      <c r="N4">
        <v>29.712735087141962</v>
      </c>
      <c r="O4">
        <v>24.929826305247925</v>
      </c>
      <c r="P4">
        <v>61.148238468825888</v>
      </c>
      <c r="Q4">
        <v>2.7133522507612842</v>
      </c>
      <c r="R4">
        <v>5.2179306342485168</v>
      </c>
      <c r="S4">
        <v>3.4126383514267689</v>
      </c>
      <c r="T4">
        <v>0</v>
      </c>
      <c r="U4">
        <v>220.28804007514088</v>
      </c>
      <c r="V4">
        <v>0</v>
      </c>
      <c r="W4">
        <v>5.0180618659987468</v>
      </c>
      <c r="X4">
        <v>10.028365401719315</v>
      </c>
      <c r="Y4">
        <v>0</v>
      </c>
      <c r="Z4">
        <v>1.6698771676059276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13.549100126174075</v>
      </c>
      <c r="AL4">
        <v>10.064813380905321</v>
      </c>
      <c r="AM4">
        <v>4.0706317900229596</v>
      </c>
      <c r="AN4">
        <v>0</v>
      </c>
      <c r="AO4">
        <v>0</v>
      </c>
      <c r="AP4">
        <v>0.52222845335003132</v>
      </c>
      <c r="AQ4">
        <v>0</v>
      </c>
      <c r="AR4">
        <v>8.7201123836359837</v>
      </c>
      <c r="AS4">
        <v>6.1695099645168003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21.090810652515366</v>
      </c>
      <c r="BB4">
        <f t="shared" ref="BB4:BB67" si="0">SUM(B4:AZ4)-BA4</f>
        <v>483.47403749378594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87.309547941098089</v>
      </c>
      <c r="L5">
        <v>10.029274651645782</v>
      </c>
      <c r="M5">
        <v>0</v>
      </c>
      <c r="N5">
        <v>29.712735087141962</v>
      </c>
      <c r="O5">
        <v>24.929826305247925</v>
      </c>
      <c r="P5">
        <v>61.148238468825888</v>
      </c>
      <c r="Q5">
        <v>2.7133522507612842</v>
      </c>
      <c r="R5">
        <v>5.3525146009114408</v>
      </c>
      <c r="S5">
        <v>3.4130443970257445</v>
      </c>
      <c r="T5">
        <v>0</v>
      </c>
      <c r="U5">
        <v>220.28804007514088</v>
      </c>
      <c r="V5">
        <v>0</v>
      </c>
      <c r="W5">
        <v>5.0180618659987468</v>
      </c>
      <c r="X5">
        <v>10.028365401719315</v>
      </c>
      <c r="Y5">
        <v>0</v>
      </c>
      <c r="Z5">
        <v>1.6698771676059276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13.549100126174075</v>
      </c>
      <c r="AL5">
        <v>6.6605381966186608</v>
      </c>
      <c r="AM5">
        <v>4.0706317900229596</v>
      </c>
      <c r="AN5">
        <v>0</v>
      </c>
      <c r="AO5">
        <v>0</v>
      </c>
      <c r="AP5">
        <v>0.52222845335003132</v>
      </c>
      <c r="AQ5">
        <v>0</v>
      </c>
      <c r="AR5">
        <v>2.8129394614902941</v>
      </c>
      <c r="AS5">
        <v>6.1695099645168003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20.707629135381335</v>
      </c>
      <c r="BB5">
        <f t="shared" si="0"/>
        <v>474.69019706991452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87.300111787933119</v>
      </c>
      <c r="L6">
        <v>10.029274651645782</v>
      </c>
      <c r="M6">
        <v>0</v>
      </c>
      <c r="N6">
        <v>29.712735087141962</v>
      </c>
      <c r="O6">
        <v>24.929826305247925</v>
      </c>
      <c r="P6">
        <v>61.148238468825888</v>
      </c>
      <c r="Q6">
        <v>2.7133522507612842</v>
      </c>
      <c r="R6">
        <v>5.3525146009114408</v>
      </c>
      <c r="S6">
        <v>3.4130443970257445</v>
      </c>
      <c r="T6">
        <v>0</v>
      </c>
      <c r="U6">
        <v>220.28804007514088</v>
      </c>
      <c r="V6">
        <v>0</v>
      </c>
      <c r="W6">
        <v>5.0180618659987468</v>
      </c>
      <c r="X6">
        <v>10.028365401719315</v>
      </c>
      <c r="Y6">
        <v>0</v>
      </c>
      <c r="Z6">
        <v>1.6698771676059276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13.549100126174075</v>
      </c>
      <c r="AL6">
        <v>6.6605381966186608</v>
      </c>
      <c r="AM6">
        <v>4.0706317900229596</v>
      </c>
      <c r="AN6">
        <v>0</v>
      </c>
      <c r="AO6">
        <v>0</v>
      </c>
      <c r="AP6">
        <v>0.52222845335003132</v>
      </c>
      <c r="AQ6">
        <v>0</v>
      </c>
      <c r="AR6">
        <v>2.2503514631600918</v>
      </c>
      <c r="AS6">
        <v>6.1695099645168003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20.683718525848839</v>
      </c>
      <c r="BB6">
        <f t="shared" si="0"/>
        <v>474.1420835279518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87.309547941098089</v>
      </c>
      <c r="L7">
        <v>10.029274651645782</v>
      </c>
      <c r="M7">
        <v>0</v>
      </c>
      <c r="N7">
        <v>29.712735087141962</v>
      </c>
      <c r="O7">
        <v>24.929826305247925</v>
      </c>
      <c r="P7">
        <v>61.148238468825888</v>
      </c>
      <c r="Q7">
        <v>2.7680977230533861</v>
      </c>
      <c r="R7">
        <v>5.5621568379613544</v>
      </c>
      <c r="S7">
        <v>3.5190334085634341</v>
      </c>
      <c r="T7">
        <v>0</v>
      </c>
      <c r="U7">
        <v>220.28804007514088</v>
      </c>
      <c r="V7">
        <v>0</v>
      </c>
      <c r="W7">
        <v>5.0180618659987468</v>
      </c>
      <c r="X7">
        <v>10.028365401719315</v>
      </c>
      <c r="Y7">
        <v>0</v>
      </c>
      <c r="Z7">
        <v>1.6698771676059276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13.549100126174075</v>
      </c>
      <c r="AL7">
        <v>6.6605381966186608</v>
      </c>
      <c r="AM7">
        <v>4.0706317900229596</v>
      </c>
      <c r="AN7">
        <v>0</v>
      </c>
      <c r="AO7">
        <v>0</v>
      </c>
      <c r="AP7">
        <v>0.52222845335003132</v>
      </c>
      <c r="AQ7">
        <v>0</v>
      </c>
      <c r="AR7">
        <v>2.2503514631600918</v>
      </c>
      <c r="AS7">
        <v>6.1695099645168003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20.699594703983905</v>
      </c>
      <c r="BB7">
        <f t="shared" si="0"/>
        <v>474.50602022386147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87.300111787933119</v>
      </c>
      <c r="L8">
        <v>10.029274651645782</v>
      </c>
      <c r="M8">
        <v>0</v>
      </c>
      <c r="N8">
        <v>29.712735087141962</v>
      </c>
      <c r="O8">
        <v>24.929826305247925</v>
      </c>
      <c r="P8">
        <v>61.148238468825888</v>
      </c>
      <c r="Q8">
        <v>2.7659934657193741</v>
      </c>
      <c r="R8">
        <v>5.5621568379613544</v>
      </c>
      <c r="S8">
        <v>3.5190334085634341</v>
      </c>
      <c r="T8">
        <v>0</v>
      </c>
      <c r="U8">
        <v>220.28804007514088</v>
      </c>
      <c r="V8">
        <v>0</v>
      </c>
      <c r="W8">
        <v>5.0180618659987468</v>
      </c>
      <c r="X8">
        <v>10.028365401719315</v>
      </c>
      <c r="Y8">
        <v>0</v>
      </c>
      <c r="Z8">
        <v>1.6698771676059276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13.549100126174075</v>
      </c>
      <c r="AL8">
        <v>6.6605381966186608</v>
      </c>
      <c r="AM8">
        <v>4.0706317900229596</v>
      </c>
      <c r="AN8">
        <v>0</v>
      </c>
      <c r="AO8">
        <v>0</v>
      </c>
      <c r="AP8">
        <v>0.52222845335003132</v>
      </c>
      <c r="AQ8">
        <v>0</v>
      </c>
      <c r="AR8">
        <v>2.2503514631600918</v>
      </c>
      <c r="AS8">
        <v>6.1695099645168003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20.699112314825044</v>
      </c>
      <c r="BB8">
        <f t="shared" si="0"/>
        <v>474.49496220252126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87.309547941098089</v>
      </c>
      <c r="L9">
        <v>10.029274651645782</v>
      </c>
      <c r="M9">
        <v>0</v>
      </c>
      <c r="N9">
        <v>29.712735087141962</v>
      </c>
      <c r="O9">
        <v>24.929826305247925</v>
      </c>
      <c r="P9">
        <v>61.148238468825888</v>
      </c>
      <c r="Q9">
        <v>2.7659934657193741</v>
      </c>
      <c r="R9">
        <v>5.5621568379613544</v>
      </c>
      <c r="S9">
        <v>3.5190334085634341</v>
      </c>
      <c r="T9">
        <v>0</v>
      </c>
      <c r="U9">
        <v>220.28804007514088</v>
      </c>
      <c r="V9">
        <v>0</v>
      </c>
      <c r="W9">
        <v>5.0180618659987468</v>
      </c>
      <c r="X9">
        <v>10.028365401719315</v>
      </c>
      <c r="Y9">
        <v>0</v>
      </c>
      <c r="Z9">
        <v>1.6698771676059276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13.549100126174075</v>
      </c>
      <c r="AL9">
        <v>3.2562630123320013</v>
      </c>
      <c r="AM9">
        <v>4.0706317900229596</v>
      </c>
      <c r="AN9">
        <v>0</v>
      </c>
      <c r="AO9">
        <v>0</v>
      </c>
      <c r="AP9">
        <v>0.52222845335003132</v>
      </c>
      <c r="AQ9">
        <v>0</v>
      </c>
      <c r="AR9">
        <v>2.2503514631600918</v>
      </c>
      <c r="AS9">
        <v>2.6049041306616569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20.408207519469016</v>
      </c>
      <c r="BB9">
        <f t="shared" si="0"/>
        <v>467.82642213290046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87.300111787933119</v>
      </c>
      <c r="L10">
        <v>10.029274651645782</v>
      </c>
      <c r="M10">
        <v>0</v>
      </c>
      <c r="N10">
        <v>29.712735087141962</v>
      </c>
      <c r="O10">
        <v>24.929826305247925</v>
      </c>
      <c r="P10">
        <v>61.148238468825888</v>
      </c>
      <c r="Q10">
        <v>2.7659934657193741</v>
      </c>
      <c r="R10">
        <v>5.5621568379613544</v>
      </c>
      <c r="S10">
        <v>3.5190334085634341</v>
      </c>
      <c r="T10">
        <v>0</v>
      </c>
      <c r="U10">
        <v>220.28804007514088</v>
      </c>
      <c r="V10">
        <v>0</v>
      </c>
      <c r="W10">
        <v>5.0180618659987468</v>
      </c>
      <c r="X10">
        <v>10.028365401719315</v>
      </c>
      <c r="Y10">
        <v>0</v>
      </c>
      <c r="Z10">
        <v>3.3515257587142555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13.549100126174075</v>
      </c>
      <c r="AL10">
        <v>3.2562630123320013</v>
      </c>
      <c r="AM10">
        <v>4.0706317900229596</v>
      </c>
      <c r="AN10">
        <v>0</v>
      </c>
      <c r="AO10">
        <v>0</v>
      </c>
      <c r="AP10">
        <v>0.52222845335003132</v>
      </c>
      <c r="AQ10">
        <v>0</v>
      </c>
      <c r="AR10">
        <v>2.2503514631600918</v>
      </c>
      <c r="AS10">
        <v>2.6049041306616569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20.478105999375053</v>
      </c>
      <c r="BB10">
        <f t="shared" si="0"/>
        <v>469.42873609093783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87.309547941098089</v>
      </c>
      <c r="L11">
        <v>10.029274651645782</v>
      </c>
      <c r="M11">
        <v>0</v>
      </c>
      <c r="N11">
        <v>30.913417201395831</v>
      </c>
      <c r="O11">
        <v>24.929826305247925</v>
      </c>
      <c r="P11">
        <v>61.15013690288653</v>
      </c>
      <c r="Q11">
        <v>2.7659934657193741</v>
      </c>
      <c r="R11">
        <v>5.5619147202241619</v>
      </c>
      <c r="S11">
        <v>3.5188081850841986</v>
      </c>
      <c r="T11">
        <v>0</v>
      </c>
      <c r="U11">
        <v>220.28804007514088</v>
      </c>
      <c r="V11">
        <v>0</v>
      </c>
      <c r="W11">
        <v>5.0180618659987468</v>
      </c>
      <c r="X11">
        <v>10.028365401719315</v>
      </c>
      <c r="Y11">
        <v>0</v>
      </c>
      <c r="Z11">
        <v>3.3515257587142555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13.549100126174075</v>
      </c>
      <c r="AL11">
        <v>3.2562630123320013</v>
      </c>
      <c r="AM11">
        <v>4.0706317900229596</v>
      </c>
      <c r="AN11">
        <v>0</v>
      </c>
      <c r="AO11">
        <v>0</v>
      </c>
      <c r="AP11">
        <v>0.52222845335003132</v>
      </c>
      <c r="AQ11">
        <v>0</v>
      </c>
      <c r="AR11">
        <v>2.8129394614902941</v>
      </c>
      <c r="AS11">
        <v>2.6734544416614483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20.555130343964045</v>
      </c>
      <c r="BB11">
        <f t="shared" si="0"/>
        <v>471.19439941594192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87.300111787933119</v>
      </c>
      <c r="L12">
        <v>10.029274651645782</v>
      </c>
      <c r="M12">
        <v>0</v>
      </c>
      <c r="N12">
        <v>30.913247416375174</v>
      </c>
      <c r="O12">
        <v>24.929826305247925</v>
      </c>
      <c r="P12">
        <v>61.15013690288653</v>
      </c>
      <c r="Q12">
        <v>2.7659934657193741</v>
      </c>
      <c r="R12">
        <v>5.5619147202241619</v>
      </c>
      <c r="S12">
        <v>3.5188081850841986</v>
      </c>
      <c r="T12">
        <v>0</v>
      </c>
      <c r="U12">
        <v>220.28804007514088</v>
      </c>
      <c r="V12">
        <v>0</v>
      </c>
      <c r="W12">
        <v>5.0180618659987468</v>
      </c>
      <c r="X12">
        <v>10.028365401719315</v>
      </c>
      <c r="Y12">
        <v>0</v>
      </c>
      <c r="Z12">
        <v>3.3515257587142555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13.549100126174075</v>
      </c>
      <c r="AL12">
        <v>3.2562630123320013</v>
      </c>
      <c r="AM12">
        <v>4.0706317900229596</v>
      </c>
      <c r="AN12">
        <v>0</v>
      </c>
      <c r="AO12">
        <v>0</v>
      </c>
      <c r="AP12">
        <v>0.52222845335003132</v>
      </c>
      <c r="AQ12">
        <v>0</v>
      </c>
      <c r="AR12">
        <v>2.8129394614902941</v>
      </c>
      <c r="AS12">
        <v>2.6734544416614483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20.554728815747886</v>
      </c>
      <c r="BB12">
        <f t="shared" si="0"/>
        <v>471.18519500597239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87.309547941098089</v>
      </c>
      <c r="L13">
        <v>10.029274651645782</v>
      </c>
      <c r="M13">
        <v>0</v>
      </c>
      <c r="N13">
        <v>29.715459958576172</v>
      </c>
      <c r="O13">
        <v>24.929826305247925</v>
      </c>
      <c r="P13">
        <v>61.15013690288653</v>
      </c>
      <c r="Q13">
        <v>2.7659934657193741</v>
      </c>
      <c r="R13">
        <v>5.5619147202241619</v>
      </c>
      <c r="S13">
        <v>3.5188081850841986</v>
      </c>
      <c r="T13">
        <v>0</v>
      </c>
      <c r="U13">
        <v>220.28804007514088</v>
      </c>
      <c r="V13">
        <v>0</v>
      </c>
      <c r="W13">
        <v>5.0180618659987468</v>
      </c>
      <c r="X13">
        <v>10.028365401719315</v>
      </c>
      <c r="Y13">
        <v>0</v>
      </c>
      <c r="Z13">
        <v>3.3515257587142555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13.549100126174075</v>
      </c>
      <c r="AL13">
        <v>3.2562630123320013</v>
      </c>
      <c r="AM13">
        <v>4.0706317900229596</v>
      </c>
      <c r="AN13">
        <v>0</v>
      </c>
      <c r="AO13">
        <v>0</v>
      </c>
      <c r="AP13">
        <v>0.52222845335003132</v>
      </c>
      <c r="AQ13">
        <v>0</v>
      </c>
      <c r="AR13">
        <v>2.8129394614902941</v>
      </c>
      <c r="AS13">
        <v>2.6734544416614483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20.505055731214185</v>
      </c>
      <c r="BB13">
        <f t="shared" si="0"/>
        <v>470.04651678587209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87.300111787933119</v>
      </c>
      <c r="L14">
        <v>10.029274651645782</v>
      </c>
      <c r="M14">
        <v>0</v>
      </c>
      <c r="N14">
        <v>29.715459958576172</v>
      </c>
      <c r="O14">
        <v>24.929826305247925</v>
      </c>
      <c r="P14">
        <v>61.15013690288653</v>
      </c>
      <c r="Q14">
        <v>2.7659934657193741</v>
      </c>
      <c r="R14">
        <v>5.5621568379613544</v>
      </c>
      <c r="S14">
        <v>3.5190334085634341</v>
      </c>
      <c r="T14">
        <v>0</v>
      </c>
      <c r="U14">
        <v>220.28804007514088</v>
      </c>
      <c r="V14">
        <v>0</v>
      </c>
      <c r="W14">
        <v>5.0180618659987468</v>
      </c>
      <c r="X14">
        <v>10.028365401719315</v>
      </c>
      <c r="Y14">
        <v>0</v>
      </c>
      <c r="Z14">
        <v>3.3515257587142555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13.549100126174075</v>
      </c>
      <c r="AL14">
        <v>3.2562630123320013</v>
      </c>
      <c r="AM14">
        <v>4.0706317900229596</v>
      </c>
      <c r="AN14">
        <v>0</v>
      </c>
      <c r="AO14">
        <v>0</v>
      </c>
      <c r="AP14">
        <v>0.52222845335003132</v>
      </c>
      <c r="AQ14">
        <v>0</v>
      </c>
      <c r="AR14">
        <v>2.8129394614902941</v>
      </c>
      <c r="AS14">
        <v>2.6734544416614483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20.504680834874733</v>
      </c>
      <c r="BB14">
        <f t="shared" si="0"/>
        <v>470.03792287026295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87.309547941098089</v>
      </c>
      <c r="L15">
        <v>10.029274651645782</v>
      </c>
      <c r="M15">
        <v>0</v>
      </c>
      <c r="N15">
        <v>29.715459958576172</v>
      </c>
      <c r="O15">
        <v>24.929826305247925</v>
      </c>
      <c r="P15">
        <v>61.15013690288653</v>
      </c>
      <c r="Q15">
        <v>2.7659934657193741</v>
      </c>
      <c r="R15">
        <v>5.5619147202241619</v>
      </c>
      <c r="S15">
        <v>3.5188081850841986</v>
      </c>
      <c r="T15">
        <v>0</v>
      </c>
      <c r="U15">
        <v>220.28804007514088</v>
      </c>
      <c r="V15">
        <v>0</v>
      </c>
      <c r="W15">
        <v>5.0180618659987468</v>
      </c>
      <c r="X15">
        <v>10.028365401719315</v>
      </c>
      <c r="Y15">
        <v>0</v>
      </c>
      <c r="Z15">
        <v>3.3515257587142555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13.549100126174075</v>
      </c>
      <c r="AL15">
        <v>3.2562630123320013</v>
      </c>
      <c r="AM15">
        <v>4.0706317900229596</v>
      </c>
      <c r="AN15">
        <v>0</v>
      </c>
      <c r="AO15">
        <v>0</v>
      </c>
      <c r="AP15">
        <v>0.52222845335003132</v>
      </c>
      <c r="AQ15">
        <v>0</v>
      </c>
      <c r="AR15">
        <v>3.3755274598204967</v>
      </c>
      <c r="AS15">
        <v>2.6734544416614483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20.528571909544389</v>
      </c>
      <c r="BB15">
        <f t="shared" si="0"/>
        <v>470.58558860587203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87.300111787933119</v>
      </c>
      <c r="L16">
        <v>10.029274651645782</v>
      </c>
      <c r="M16">
        <v>0</v>
      </c>
      <c r="N16">
        <v>29.715459958576172</v>
      </c>
      <c r="O16">
        <v>24.929826305247925</v>
      </c>
      <c r="P16">
        <v>61.15013690288653</v>
      </c>
      <c r="Q16">
        <v>2.7659934657193741</v>
      </c>
      <c r="R16">
        <v>5.5619147202241619</v>
      </c>
      <c r="S16">
        <v>3.5188081850841986</v>
      </c>
      <c r="T16">
        <v>0</v>
      </c>
      <c r="U16">
        <v>220.28804007514088</v>
      </c>
      <c r="V16">
        <v>0</v>
      </c>
      <c r="W16">
        <v>5.0180618659987468</v>
      </c>
      <c r="X16">
        <v>10.028365401719315</v>
      </c>
      <c r="Y16">
        <v>0</v>
      </c>
      <c r="Z16">
        <v>1.6698771676059276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13.549100126174075</v>
      </c>
      <c r="AL16">
        <v>3.2562630123320013</v>
      </c>
      <c r="AM16">
        <v>4.0706317900229596</v>
      </c>
      <c r="AN16">
        <v>0</v>
      </c>
      <c r="AO16">
        <v>0</v>
      </c>
      <c r="AP16">
        <v>0.52222845335003132</v>
      </c>
      <c r="AQ16">
        <v>0</v>
      </c>
      <c r="AR16">
        <v>3.3755274598204967</v>
      </c>
      <c r="AS16">
        <v>2.6734544416614483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20.457884567233762</v>
      </c>
      <c r="BB16">
        <f t="shared" si="0"/>
        <v>468.96519120390934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87.309547941098089</v>
      </c>
      <c r="L17">
        <v>10.029274651645782</v>
      </c>
      <c r="M17">
        <v>0</v>
      </c>
      <c r="N17">
        <v>29.715459958576172</v>
      </c>
      <c r="O17">
        <v>24.929826305247925</v>
      </c>
      <c r="P17">
        <v>61.15013690288653</v>
      </c>
      <c r="Q17">
        <v>2.7659934657193741</v>
      </c>
      <c r="R17">
        <v>5.5614307428710346</v>
      </c>
      <c r="S17">
        <v>3.5185829616049626</v>
      </c>
      <c r="T17">
        <v>0</v>
      </c>
      <c r="U17">
        <v>222.69881026925484</v>
      </c>
      <c r="V17">
        <v>0</v>
      </c>
      <c r="W17">
        <v>5.0180618659987468</v>
      </c>
      <c r="X17">
        <v>10.028365401719315</v>
      </c>
      <c r="Y17">
        <v>0</v>
      </c>
      <c r="Z17">
        <v>1.6698771676059276</v>
      </c>
      <c r="AA17">
        <v>0</v>
      </c>
      <c r="AB17">
        <v>0.68837563681903546</v>
      </c>
      <c r="AC17">
        <v>0</v>
      </c>
      <c r="AD17">
        <v>0</v>
      </c>
      <c r="AE17">
        <v>4.23539882383636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13.549100126174075</v>
      </c>
      <c r="AL17">
        <v>3.2562630123320013</v>
      </c>
      <c r="AM17">
        <v>4.0706317900229596</v>
      </c>
      <c r="AN17">
        <v>0</v>
      </c>
      <c r="AO17">
        <v>0</v>
      </c>
      <c r="AP17">
        <v>0.52222845335003132</v>
      </c>
      <c r="AQ17">
        <v>0</v>
      </c>
      <c r="AR17">
        <v>3.3755274598204967</v>
      </c>
      <c r="AS17">
        <v>2.6734544416614483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20.764833320410631</v>
      </c>
      <c r="BB17">
        <f t="shared" si="0"/>
        <v>476.00151405783447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87.300111787933119</v>
      </c>
      <c r="L18">
        <v>10.029274651645782</v>
      </c>
      <c r="M18">
        <v>0</v>
      </c>
      <c r="N18">
        <v>29.715459958576172</v>
      </c>
      <c r="O18">
        <v>24.929826305247925</v>
      </c>
      <c r="P18">
        <v>61.15013690288653</v>
      </c>
      <c r="Q18">
        <v>2.7659934657193741</v>
      </c>
      <c r="R18">
        <v>5.5614307428710346</v>
      </c>
      <c r="S18">
        <v>3.5185829616049626</v>
      </c>
      <c r="T18">
        <v>0</v>
      </c>
      <c r="U18">
        <v>225.37856780015187</v>
      </c>
      <c r="V18">
        <v>0</v>
      </c>
      <c r="W18">
        <v>5.0180618659987468</v>
      </c>
      <c r="X18">
        <v>10.028365401719315</v>
      </c>
      <c r="Y18">
        <v>0</v>
      </c>
      <c r="Z18">
        <v>1.6698771676059276</v>
      </c>
      <c r="AA18">
        <v>0</v>
      </c>
      <c r="AB18">
        <v>3.3730409041953657</v>
      </c>
      <c r="AC18">
        <v>1.6418399411396365</v>
      </c>
      <c r="AD18">
        <v>0</v>
      </c>
      <c r="AE18">
        <v>8.4707979067000618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13.549100126174075</v>
      </c>
      <c r="AL18">
        <v>3.2562630123320013</v>
      </c>
      <c r="AM18">
        <v>4.0706317900229596</v>
      </c>
      <c r="AN18">
        <v>0</v>
      </c>
      <c r="AO18">
        <v>0</v>
      </c>
      <c r="AP18">
        <v>0.52222845335003132</v>
      </c>
      <c r="AQ18">
        <v>0</v>
      </c>
      <c r="AR18">
        <v>3.3755274598204967</v>
      </c>
      <c r="AS18">
        <v>2.6734544416614483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21.234340353379501</v>
      </c>
      <c r="BB18">
        <f t="shared" si="0"/>
        <v>486.76423269397742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87.309547941098089</v>
      </c>
      <c r="L19">
        <v>10.029274651645782</v>
      </c>
      <c r="M19">
        <v>0</v>
      </c>
      <c r="N19">
        <v>29.715459958576172</v>
      </c>
      <c r="O19">
        <v>24.929826305247925</v>
      </c>
      <c r="P19">
        <v>61.15013690288653</v>
      </c>
      <c r="Q19">
        <v>2.7659934657193741</v>
      </c>
      <c r="R19">
        <v>5.5614307428710346</v>
      </c>
      <c r="S19">
        <v>3.5185829616049626</v>
      </c>
      <c r="T19">
        <v>0</v>
      </c>
      <c r="U19">
        <v>228.05259862241704</v>
      </c>
      <c r="V19">
        <v>0</v>
      </c>
      <c r="W19">
        <v>5.0180618659987468</v>
      </c>
      <c r="X19">
        <v>10.028365401719315</v>
      </c>
      <c r="Y19">
        <v>0</v>
      </c>
      <c r="Z19">
        <v>1.6698771676059276</v>
      </c>
      <c r="AA19">
        <v>0</v>
      </c>
      <c r="AB19">
        <v>3.3730409041953657</v>
      </c>
      <c r="AC19">
        <v>1.6418399411396365</v>
      </c>
      <c r="AD19">
        <v>0</v>
      </c>
      <c r="AE19">
        <v>12.73928591943227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13.549100126174075</v>
      </c>
      <c r="AL19">
        <v>6.5125262897012508</v>
      </c>
      <c r="AM19">
        <v>4.0706317900229596</v>
      </c>
      <c r="AN19">
        <v>0</v>
      </c>
      <c r="AO19">
        <v>0</v>
      </c>
      <c r="AP19">
        <v>0.45694976414109784</v>
      </c>
      <c r="AQ19">
        <v>0</v>
      </c>
      <c r="AR19">
        <v>3.3755274598204967</v>
      </c>
      <c r="AS19">
        <v>3.0162049363389691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21.672642198347305</v>
      </c>
      <c r="BB19">
        <f t="shared" si="0"/>
        <v>496.81162092000983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87.300111787933119</v>
      </c>
      <c r="L20">
        <v>10.029274651645782</v>
      </c>
      <c r="M20">
        <v>0</v>
      </c>
      <c r="N20">
        <v>26.133098923401683</v>
      </c>
      <c r="O20">
        <v>24.929826305247925</v>
      </c>
      <c r="P20">
        <v>61.148238468825888</v>
      </c>
      <c r="Q20">
        <v>2.7659934657193741</v>
      </c>
      <c r="R20">
        <v>5.5616728606082262</v>
      </c>
      <c r="S20">
        <v>3.5188081850841986</v>
      </c>
      <c r="T20">
        <v>0</v>
      </c>
      <c r="U20">
        <v>228.32031168870409</v>
      </c>
      <c r="V20">
        <v>0</v>
      </c>
      <c r="W20">
        <v>5.0180618659987468</v>
      </c>
      <c r="X20">
        <v>10.028365401719315</v>
      </c>
      <c r="Y20">
        <v>0</v>
      </c>
      <c r="Z20">
        <v>1.6698771676059276</v>
      </c>
      <c r="AA20">
        <v>0</v>
      </c>
      <c r="AB20">
        <v>3.3730409041953657</v>
      </c>
      <c r="AC20">
        <v>2.495596783030682</v>
      </c>
      <c r="AD20">
        <v>0</v>
      </c>
      <c r="AE20">
        <v>12.73928591943227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13.549100126174075</v>
      </c>
      <c r="AL20">
        <v>17.021375391358802</v>
      </c>
      <c r="AM20">
        <v>4.0706317900229596</v>
      </c>
      <c r="AN20">
        <v>0</v>
      </c>
      <c r="AO20">
        <v>0</v>
      </c>
      <c r="AP20">
        <v>0.45694976414109784</v>
      </c>
      <c r="AQ20">
        <v>0</v>
      </c>
      <c r="AR20">
        <v>3.3755274598204967</v>
      </c>
      <c r="AS20">
        <v>3.0162049363389691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22.008592590804945</v>
      </c>
      <c r="BB20">
        <f t="shared" si="0"/>
        <v>504.51276125620427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87.309547941098089</v>
      </c>
      <c r="L21">
        <v>10.029274651645782</v>
      </c>
      <c r="M21">
        <v>0</v>
      </c>
      <c r="N21">
        <v>29.712735087141962</v>
      </c>
      <c r="O21">
        <v>24.929826305247925</v>
      </c>
      <c r="P21">
        <v>61.148238468825888</v>
      </c>
      <c r="Q21">
        <v>2.7659934657193741</v>
      </c>
      <c r="R21">
        <v>5.5616728606082262</v>
      </c>
      <c r="S21">
        <v>3.5188081850841986</v>
      </c>
      <c r="T21">
        <v>0</v>
      </c>
      <c r="U21">
        <v>228.32031168870409</v>
      </c>
      <c r="V21">
        <v>0</v>
      </c>
      <c r="W21">
        <v>5.0180618659987468</v>
      </c>
      <c r="X21">
        <v>10.028365401719315</v>
      </c>
      <c r="Y21">
        <v>0</v>
      </c>
      <c r="Z21">
        <v>1.6698771676059276</v>
      </c>
      <c r="AA21">
        <v>0</v>
      </c>
      <c r="AB21">
        <v>3.3730409041953657</v>
      </c>
      <c r="AC21">
        <v>2.495596783030682</v>
      </c>
      <c r="AD21">
        <v>0</v>
      </c>
      <c r="AE21">
        <v>12.73928591943227</v>
      </c>
      <c r="AF21">
        <v>0</v>
      </c>
      <c r="AG21">
        <v>0</v>
      </c>
      <c r="AH21">
        <v>0.73122186380713827</v>
      </c>
      <c r="AI21">
        <v>0</v>
      </c>
      <c r="AJ21">
        <v>0</v>
      </c>
      <c r="AK21">
        <v>13.549100126174075</v>
      </c>
      <c r="AL21">
        <v>17.021375391358802</v>
      </c>
      <c r="AM21">
        <v>4.0706317900229596</v>
      </c>
      <c r="AN21">
        <v>0</v>
      </c>
      <c r="AO21">
        <v>0</v>
      </c>
      <c r="AP21">
        <v>0.45694976414109784</v>
      </c>
      <c r="AQ21">
        <v>0</v>
      </c>
      <c r="AR21">
        <v>8.7201123836359837</v>
      </c>
      <c r="AS21">
        <v>3.3589554310164891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22.426911508051727</v>
      </c>
      <c r="BB21">
        <f t="shared" si="0"/>
        <v>514.10207193816279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87.300111787933119</v>
      </c>
      <c r="L22">
        <v>10.029274651645782</v>
      </c>
      <c r="M22">
        <v>0</v>
      </c>
      <c r="N22">
        <v>29.712735087141962</v>
      </c>
      <c r="O22">
        <v>24.929826305247925</v>
      </c>
      <c r="P22">
        <v>61.148238468825888</v>
      </c>
      <c r="Q22">
        <v>2.7659934657193741</v>
      </c>
      <c r="R22">
        <v>5.5614307428710346</v>
      </c>
      <c r="S22">
        <v>3.5188081850841986</v>
      </c>
      <c r="T22">
        <v>0</v>
      </c>
      <c r="U22">
        <v>228.32031168870409</v>
      </c>
      <c r="V22">
        <v>0</v>
      </c>
      <c r="W22">
        <v>5.0180618659987468</v>
      </c>
      <c r="X22">
        <v>10.028365401719315</v>
      </c>
      <c r="Y22">
        <v>0</v>
      </c>
      <c r="Z22">
        <v>1.6698771676059276</v>
      </c>
      <c r="AA22">
        <v>0</v>
      </c>
      <c r="AB22">
        <v>3.3730409041953657</v>
      </c>
      <c r="AC22">
        <v>2.495596783030682</v>
      </c>
      <c r="AD22">
        <v>0</v>
      </c>
      <c r="AE22">
        <v>12.73928591943227</v>
      </c>
      <c r="AF22">
        <v>0</v>
      </c>
      <c r="AG22">
        <v>0</v>
      </c>
      <c r="AH22">
        <v>4.8748127714464617</v>
      </c>
      <c r="AI22">
        <v>0</v>
      </c>
      <c r="AJ22">
        <v>0</v>
      </c>
      <c r="AK22">
        <v>13.549100126174075</v>
      </c>
      <c r="AL22">
        <v>17.021375391358802</v>
      </c>
      <c r="AM22">
        <v>4.0706317900229596</v>
      </c>
      <c r="AN22">
        <v>0</v>
      </c>
      <c r="AO22">
        <v>0</v>
      </c>
      <c r="AP22">
        <v>0.45694976414109784</v>
      </c>
      <c r="AQ22">
        <v>0</v>
      </c>
      <c r="AR22">
        <v>8.7201123836359837</v>
      </c>
      <c r="AS22">
        <v>3.3589554310164891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22.59970905626734</v>
      </c>
      <c r="BB22">
        <f t="shared" si="0"/>
        <v>518.0631870266842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86.851374213058037</v>
      </c>
      <c r="L23">
        <v>10.029274651645782</v>
      </c>
      <c r="M23">
        <v>0</v>
      </c>
      <c r="N23">
        <v>29.712735087141962</v>
      </c>
      <c r="O23">
        <v>24.929826305247925</v>
      </c>
      <c r="P23">
        <v>61.148238468825888</v>
      </c>
      <c r="Q23">
        <v>2.7219513134689683</v>
      </c>
      <c r="R23">
        <v>5.2184399914237671</v>
      </c>
      <c r="S23">
        <v>3.2588534433591647</v>
      </c>
      <c r="T23">
        <v>0</v>
      </c>
      <c r="U23">
        <v>235.01356710498851</v>
      </c>
      <c r="V23">
        <v>0</v>
      </c>
      <c r="W23">
        <v>5.0180618659987468</v>
      </c>
      <c r="X23">
        <v>10.028365401719315</v>
      </c>
      <c r="Y23">
        <v>0</v>
      </c>
      <c r="Z23">
        <v>1.6698771676059276</v>
      </c>
      <c r="AA23">
        <v>0</v>
      </c>
      <c r="AB23">
        <v>3.3730409041953657</v>
      </c>
      <c r="AC23">
        <v>2.495596783030682</v>
      </c>
      <c r="AD23">
        <v>0</v>
      </c>
      <c r="AE23">
        <v>12.73928591943227</v>
      </c>
      <c r="AF23">
        <v>0</v>
      </c>
      <c r="AG23">
        <v>0</v>
      </c>
      <c r="AH23">
        <v>5.2891718362554796</v>
      </c>
      <c r="AI23">
        <v>0</v>
      </c>
      <c r="AJ23">
        <v>0</v>
      </c>
      <c r="AK23">
        <v>13.549100126174075</v>
      </c>
      <c r="AL23">
        <v>17.021375391358802</v>
      </c>
      <c r="AM23">
        <v>4.0706317900229596</v>
      </c>
      <c r="AN23">
        <v>0</v>
      </c>
      <c r="AO23">
        <v>0</v>
      </c>
      <c r="AP23">
        <v>0.45694976414109784</v>
      </c>
      <c r="AQ23">
        <v>0</v>
      </c>
      <c r="AR23">
        <v>2.8129394614902941</v>
      </c>
      <c r="AS23">
        <v>3.3589554310164891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22.60408619922293</v>
      </c>
      <c r="BB23">
        <f t="shared" si="0"/>
        <v>518.16352622237855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77.238642828420595</v>
      </c>
      <c r="L24">
        <v>10.029274651645782</v>
      </c>
      <c r="M24">
        <v>0</v>
      </c>
      <c r="N24">
        <v>29.712735087141962</v>
      </c>
      <c r="O24">
        <v>24.929826305247925</v>
      </c>
      <c r="P24">
        <v>61.148238468825888</v>
      </c>
      <c r="Q24">
        <v>2.0055033065045742</v>
      </c>
      <c r="R24">
        <v>5.0193284847834976</v>
      </c>
      <c r="S24">
        <v>3.0071711766294968</v>
      </c>
      <c r="T24">
        <v>0</v>
      </c>
      <c r="U24">
        <v>244.89538965607329</v>
      </c>
      <c r="V24">
        <v>0</v>
      </c>
      <c r="W24">
        <v>5.1863901183089505</v>
      </c>
      <c r="X24">
        <v>10.029644886031031</v>
      </c>
      <c r="Y24">
        <v>0</v>
      </c>
      <c r="Z24">
        <v>1.6698771676059276</v>
      </c>
      <c r="AA24">
        <v>0</v>
      </c>
      <c r="AB24">
        <v>3.3730409041953657</v>
      </c>
      <c r="AC24">
        <v>2.495596783030682</v>
      </c>
      <c r="AD24">
        <v>0</v>
      </c>
      <c r="AE24">
        <v>12.73928591943227</v>
      </c>
      <c r="AF24">
        <v>0</v>
      </c>
      <c r="AG24">
        <v>0</v>
      </c>
      <c r="AH24">
        <v>10.724588201001877</v>
      </c>
      <c r="AI24">
        <v>0</v>
      </c>
      <c r="AJ24">
        <v>0</v>
      </c>
      <c r="AK24">
        <v>13.549100126174075</v>
      </c>
      <c r="AL24">
        <v>17.021375391358802</v>
      </c>
      <c r="AM24">
        <v>4.0706317900229596</v>
      </c>
      <c r="AN24">
        <v>0</v>
      </c>
      <c r="AO24">
        <v>0</v>
      </c>
      <c r="AP24">
        <v>0.45694976414109784</v>
      </c>
      <c r="AQ24">
        <v>0</v>
      </c>
      <c r="AR24">
        <v>2.2503514631600918</v>
      </c>
      <c r="AS24">
        <v>3.3589554310164891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22.777317332669448</v>
      </c>
      <c r="BB24">
        <f t="shared" si="0"/>
        <v>522.13458057808327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77.239052065791057</v>
      </c>
      <c r="L25">
        <v>10.029274651645782</v>
      </c>
      <c r="M25">
        <v>0</v>
      </c>
      <c r="N25">
        <v>29.712735087141962</v>
      </c>
      <c r="O25">
        <v>24.929826305247925</v>
      </c>
      <c r="P25">
        <v>61.148238468825888</v>
      </c>
      <c r="Q25">
        <v>2.0055033065045742</v>
      </c>
      <c r="R25">
        <v>5.0123195953366118</v>
      </c>
      <c r="S25">
        <v>3.0075406396374063</v>
      </c>
      <c r="T25">
        <v>0</v>
      </c>
      <c r="U25">
        <v>254.51888958463783</v>
      </c>
      <c r="V25">
        <v>0</v>
      </c>
      <c r="W25">
        <v>5.1863901183089505</v>
      </c>
      <c r="X25">
        <v>10.029644886031031</v>
      </c>
      <c r="Y25">
        <v>0</v>
      </c>
      <c r="Z25">
        <v>1.6698771676059276</v>
      </c>
      <c r="AA25">
        <v>0</v>
      </c>
      <c r="AB25">
        <v>3.3730409041953657</v>
      </c>
      <c r="AC25">
        <v>2.495596783030682</v>
      </c>
      <c r="AD25">
        <v>0</v>
      </c>
      <c r="AE25">
        <v>12.73928591943227</v>
      </c>
      <c r="AF25">
        <v>0</v>
      </c>
      <c r="AG25">
        <v>0</v>
      </c>
      <c r="AH25">
        <v>11.455810064809018</v>
      </c>
      <c r="AI25">
        <v>0</v>
      </c>
      <c r="AJ25">
        <v>0</v>
      </c>
      <c r="AK25">
        <v>13.549100126174075</v>
      </c>
      <c r="AL25">
        <v>17.021375391358802</v>
      </c>
      <c r="AM25">
        <v>4.0706317900229596</v>
      </c>
      <c r="AN25">
        <v>0</v>
      </c>
      <c r="AO25">
        <v>0</v>
      </c>
      <c r="AP25">
        <v>0.45694976414109784</v>
      </c>
      <c r="AQ25">
        <v>0</v>
      </c>
      <c r="AR25">
        <v>2.2503514631600918</v>
      </c>
      <c r="AS25">
        <v>3.3589554310164891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23.209884281687494</v>
      </c>
      <c r="BB25">
        <f t="shared" si="0"/>
        <v>532.05050523236832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77.239301461790802</v>
      </c>
      <c r="L26">
        <v>10.029274651645782</v>
      </c>
      <c r="M26">
        <v>0</v>
      </c>
      <c r="N26">
        <v>29.712735087141962</v>
      </c>
      <c r="O26">
        <v>24.929826305247925</v>
      </c>
      <c r="P26">
        <v>60.25704706069947</v>
      </c>
      <c r="Q26">
        <v>2.0055033065045742</v>
      </c>
      <c r="R26">
        <v>5.0123195953366118</v>
      </c>
      <c r="S26">
        <v>3.0075406396374063</v>
      </c>
      <c r="T26">
        <v>0</v>
      </c>
      <c r="U26">
        <v>260.25711127288366</v>
      </c>
      <c r="V26">
        <v>0</v>
      </c>
      <c r="W26">
        <v>5.1863901183089505</v>
      </c>
      <c r="X26">
        <v>7.0656291236659809</v>
      </c>
      <c r="Y26">
        <v>0</v>
      </c>
      <c r="Z26">
        <v>1.6698771676059276</v>
      </c>
      <c r="AA26">
        <v>0</v>
      </c>
      <c r="AB26">
        <v>3.3730409041953657</v>
      </c>
      <c r="AC26">
        <v>2.495596783030682</v>
      </c>
      <c r="AD26">
        <v>0</v>
      </c>
      <c r="AE26">
        <v>12.73928591943227</v>
      </c>
      <c r="AF26">
        <v>0</v>
      </c>
      <c r="AG26">
        <v>0</v>
      </c>
      <c r="AH26">
        <v>17.939311092360672</v>
      </c>
      <c r="AI26">
        <v>0</v>
      </c>
      <c r="AJ26">
        <v>0</v>
      </c>
      <c r="AK26">
        <v>13.549100126174075</v>
      </c>
      <c r="AL26">
        <v>17.021375391358802</v>
      </c>
      <c r="AM26">
        <v>4.0706317900229596</v>
      </c>
      <c r="AN26">
        <v>0</v>
      </c>
      <c r="AO26">
        <v>0</v>
      </c>
      <c r="AP26">
        <v>0.45694976414109784</v>
      </c>
      <c r="AQ26">
        <v>0</v>
      </c>
      <c r="AR26">
        <v>2.2503514631600918</v>
      </c>
      <c r="AS26">
        <v>3.3589554310164891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23.559615056234094</v>
      </c>
      <c r="BB26">
        <f t="shared" si="0"/>
        <v>540.06753939912744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77.240196409459244</v>
      </c>
      <c r="L27">
        <v>9.4029418692332953</v>
      </c>
      <c r="M27">
        <v>0</v>
      </c>
      <c r="N27">
        <v>29.712735087141962</v>
      </c>
      <c r="O27">
        <v>24.929826305247925</v>
      </c>
      <c r="P27">
        <v>60.25704706069947</v>
      </c>
      <c r="Q27">
        <v>1.7645041309410523</v>
      </c>
      <c r="R27">
        <v>4.1432542640433514</v>
      </c>
      <c r="S27">
        <v>3.0055959748275702</v>
      </c>
      <c r="T27">
        <v>0</v>
      </c>
      <c r="U27">
        <v>265.60933248750666</v>
      </c>
      <c r="V27">
        <v>4.6196126763469465</v>
      </c>
      <c r="W27">
        <v>10.377162357413678</v>
      </c>
      <c r="X27">
        <v>20.64555812685515</v>
      </c>
      <c r="Y27">
        <v>0</v>
      </c>
      <c r="Z27">
        <v>3.3515257587142555</v>
      </c>
      <c r="AA27">
        <v>0</v>
      </c>
      <c r="AB27">
        <v>3.3730409041953657</v>
      </c>
      <c r="AC27">
        <v>2.495596783030682</v>
      </c>
      <c r="AD27">
        <v>0</v>
      </c>
      <c r="AE27">
        <v>12.73928591943227</v>
      </c>
      <c r="AF27">
        <v>0</v>
      </c>
      <c r="AG27">
        <v>0</v>
      </c>
      <c r="AH27">
        <v>18.061181359737009</v>
      </c>
      <c r="AI27">
        <v>0</v>
      </c>
      <c r="AJ27">
        <v>0</v>
      </c>
      <c r="AK27">
        <v>13.549100126174075</v>
      </c>
      <c r="AL27">
        <v>17.021375391358802</v>
      </c>
      <c r="AM27">
        <v>4.0706317900229596</v>
      </c>
      <c r="AN27">
        <v>0</v>
      </c>
      <c r="AO27">
        <v>0</v>
      </c>
      <c r="AP27">
        <v>0.45694976414109784</v>
      </c>
      <c r="AQ27">
        <v>0</v>
      </c>
      <c r="AR27">
        <v>3.3755274598204967</v>
      </c>
      <c r="AS27">
        <v>3.3589554310164891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24.810847184881599</v>
      </c>
      <c r="BB27">
        <f t="shared" si="0"/>
        <v>568.75009025247823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165.18708464547635</v>
      </c>
      <c r="L28">
        <v>9.9454051325000652</v>
      </c>
      <c r="M28">
        <v>0</v>
      </c>
      <c r="N28">
        <v>29.712735087141962</v>
      </c>
      <c r="O28">
        <v>24.929826305247925</v>
      </c>
      <c r="P28">
        <v>60.25704706069947</v>
      </c>
      <c r="Q28">
        <v>5.0729050481682432</v>
      </c>
      <c r="R28">
        <v>9.716724544628498</v>
      </c>
      <c r="S28">
        <v>6.6275265861304558</v>
      </c>
      <c r="T28">
        <v>0</v>
      </c>
      <c r="U28">
        <v>270.39180444514636</v>
      </c>
      <c r="V28">
        <v>4.6196126763469465</v>
      </c>
      <c r="W28">
        <v>11.137656011271133</v>
      </c>
      <c r="X28">
        <v>25.633938327916798</v>
      </c>
      <c r="Y28">
        <v>0</v>
      </c>
      <c r="Z28">
        <v>3.3515257587142555</v>
      </c>
      <c r="AA28">
        <v>0</v>
      </c>
      <c r="AB28">
        <v>3.3730409041953657</v>
      </c>
      <c r="AC28">
        <v>2.495596783030682</v>
      </c>
      <c r="AD28">
        <v>0.34048869547067417</v>
      </c>
      <c r="AE28">
        <v>12.73928591943227</v>
      </c>
      <c r="AF28">
        <v>0</v>
      </c>
      <c r="AG28">
        <v>0</v>
      </c>
      <c r="AH28">
        <v>18.061181359737009</v>
      </c>
      <c r="AI28">
        <v>0</v>
      </c>
      <c r="AJ28">
        <v>0</v>
      </c>
      <c r="AK28">
        <v>13.549100126174075</v>
      </c>
      <c r="AL28">
        <v>17.021375391358802</v>
      </c>
      <c r="AM28">
        <v>4.0706317900229596</v>
      </c>
      <c r="AN28">
        <v>0</v>
      </c>
      <c r="AO28">
        <v>0</v>
      </c>
      <c r="AP28">
        <v>0.45694976414109784</v>
      </c>
      <c r="AQ28">
        <v>0</v>
      </c>
      <c r="AR28">
        <v>3.3755274598204967</v>
      </c>
      <c r="AS28">
        <v>3.3589554310164891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29.486803675608304</v>
      </c>
      <c r="BB28">
        <f t="shared" si="0"/>
        <v>675.93912157818022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10.029024188830698</v>
      </c>
      <c r="M29">
        <v>0</v>
      </c>
      <c r="N29">
        <v>29.712735087141962</v>
      </c>
      <c r="O29">
        <v>24.929826305247925</v>
      </c>
      <c r="P29">
        <v>60.25704706069947</v>
      </c>
      <c r="Q29">
        <v>5.4961753851997077</v>
      </c>
      <c r="R29">
        <v>10.635163097453615</v>
      </c>
      <c r="S29">
        <v>6.6275265861304558</v>
      </c>
      <c r="T29">
        <v>0</v>
      </c>
      <c r="U29">
        <v>274.84758448300238</v>
      </c>
      <c r="V29">
        <v>4.6196126763469465</v>
      </c>
      <c r="W29">
        <v>11.135007735383793</v>
      </c>
      <c r="X29">
        <v>25.246093831481296</v>
      </c>
      <c r="Y29">
        <v>0</v>
      </c>
      <c r="Z29">
        <v>3.3515257587142555</v>
      </c>
      <c r="AA29">
        <v>0.96618344813191381</v>
      </c>
      <c r="AB29">
        <v>3.3730409041953657</v>
      </c>
      <c r="AC29">
        <v>2.495596783030682</v>
      </c>
      <c r="AD29">
        <v>2.3493727761427676</v>
      </c>
      <c r="AE29">
        <v>12.73928591943227</v>
      </c>
      <c r="AF29">
        <v>0</v>
      </c>
      <c r="AG29">
        <v>0</v>
      </c>
      <c r="AH29">
        <v>18.061181359737009</v>
      </c>
      <c r="AI29">
        <v>0</v>
      </c>
      <c r="AJ29">
        <v>0</v>
      </c>
      <c r="AK29">
        <v>13.549100126174075</v>
      </c>
      <c r="AL29">
        <v>6.5125262897012508</v>
      </c>
      <c r="AM29">
        <v>4.0706317900229596</v>
      </c>
      <c r="AN29">
        <v>0</v>
      </c>
      <c r="AO29">
        <v>0</v>
      </c>
      <c r="AP29">
        <v>0.45694976414109784</v>
      </c>
      <c r="AQ29">
        <v>0</v>
      </c>
      <c r="AR29">
        <v>3.3755274598204967</v>
      </c>
      <c r="AS29">
        <v>3.3589554310164891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29.401399321712962</v>
      </c>
      <c r="BB29">
        <f t="shared" si="0"/>
        <v>673.98135957094235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21.844125886298336</v>
      </c>
      <c r="M30">
        <v>0</v>
      </c>
      <c r="N30">
        <v>29.712735087141962</v>
      </c>
      <c r="O30">
        <v>24.929826305247925</v>
      </c>
      <c r="P30">
        <v>60.25704706069947</v>
      </c>
      <c r="Q30">
        <v>5.4961753851997077</v>
      </c>
      <c r="R30">
        <v>10.635163097453615</v>
      </c>
      <c r="S30">
        <v>6.6275265861304558</v>
      </c>
      <c r="T30">
        <v>0</v>
      </c>
      <c r="U30">
        <v>275.59773279783775</v>
      </c>
      <c r="V30">
        <v>4.6196126763469465</v>
      </c>
      <c r="W30">
        <v>11.135007735383793</v>
      </c>
      <c r="X30">
        <v>25.246093831481296</v>
      </c>
      <c r="Y30">
        <v>0</v>
      </c>
      <c r="Z30">
        <v>3.3515257587142555</v>
      </c>
      <c r="AA30">
        <v>3.5797101127113335</v>
      </c>
      <c r="AB30">
        <v>3.3730409041953657</v>
      </c>
      <c r="AC30">
        <v>4.9961193168440827</v>
      </c>
      <c r="AD30">
        <v>4.6987455522855353</v>
      </c>
      <c r="AE30">
        <v>12.745903549989565</v>
      </c>
      <c r="AF30">
        <v>0</v>
      </c>
      <c r="AG30">
        <v>0</v>
      </c>
      <c r="AH30">
        <v>24.081575059799626</v>
      </c>
      <c r="AI30">
        <v>1.3130737811521604</v>
      </c>
      <c r="AJ30">
        <v>0</v>
      </c>
      <c r="AK30">
        <v>13.549100126174075</v>
      </c>
      <c r="AL30">
        <v>3.2562630123320013</v>
      </c>
      <c r="AM30">
        <v>4.0706317900229596</v>
      </c>
      <c r="AN30">
        <v>0</v>
      </c>
      <c r="AO30">
        <v>0</v>
      </c>
      <c r="AP30">
        <v>0.45694976414109784</v>
      </c>
      <c r="AQ30">
        <v>0</v>
      </c>
      <c r="AR30">
        <v>3.3755274598204967</v>
      </c>
      <c r="AS30">
        <v>3.3589554310164891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30.409301563440838</v>
      </c>
      <c r="BB30">
        <f t="shared" si="0"/>
        <v>697.08595115045603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21.844125886298336</v>
      </c>
      <c r="M31">
        <v>0</v>
      </c>
      <c r="N31">
        <v>29.712735087141962</v>
      </c>
      <c r="O31">
        <v>24.929826305247925</v>
      </c>
      <c r="P31">
        <v>60.25704706069947</v>
      </c>
      <c r="Q31">
        <v>5.4961753851997077</v>
      </c>
      <c r="R31">
        <v>10.635163097453615</v>
      </c>
      <c r="S31">
        <v>6.6275265861304558</v>
      </c>
      <c r="T31">
        <v>0</v>
      </c>
      <c r="U31">
        <v>275.59773279783775</v>
      </c>
      <c r="V31">
        <v>4.6196126763469465</v>
      </c>
      <c r="W31">
        <v>11.135007735383793</v>
      </c>
      <c r="X31">
        <v>22.959233283306087</v>
      </c>
      <c r="Y31">
        <v>0</v>
      </c>
      <c r="Z31">
        <v>5.0096312377374232</v>
      </c>
      <c r="AA31">
        <v>4.5289854101440188</v>
      </c>
      <c r="AB31">
        <v>6.8011517871008129</v>
      </c>
      <c r="AC31">
        <v>4.9961193168440827</v>
      </c>
      <c r="AD31">
        <v>7.0481180692965966</v>
      </c>
      <c r="AE31">
        <v>12.749874439156752</v>
      </c>
      <c r="AF31">
        <v>0</v>
      </c>
      <c r="AG31">
        <v>0</v>
      </c>
      <c r="AH31">
        <v>24.081575059799626</v>
      </c>
      <c r="AI31">
        <v>4.2674898534752659</v>
      </c>
      <c r="AJ31">
        <v>0</v>
      </c>
      <c r="AK31">
        <v>13.549100126174075</v>
      </c>
      <c r="AL31">
        <v>3.2562630123320013</v>
      </c>
      <c r="AM31">
        <v>4.0788719678563981</v>
      </c>
      <c r="AN31">
        <v>0</v>
      </c>
      <c r="AO31">
        <v>0</v>
      </c>
      <c r="AP31">
        <v>0.45694976414109784</v>
      </c>
      <c r="AQ31">
        <v>0</v>
      </c>
      <c r="AR31">
        <v>8.7201123836359837</v>
      </c>
      <c r="AS31">
        <v>6.1695099645168003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31.129087958839008</v>
      </c>
      <c r="BB31">
        <f t="shared" si="0"/>
        <v>713.58593497989432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21.844125886298336</v>
      </c>
      <c r="M32">
        <v>0</v>
      </c>
      <c r="N32">
        <v>29.712735087141962</v>
      </c>
      <c r="O32">
        <v>24.929826305247925</v>
      </c>
      <c r="P32">
        <v>60.25704706069947</v>
      </c>
      <c r="Q32">
        <v>5.4961753851997077</v>
      </c>
      <c r="R32">
        <v>10.635163097453615</v>
      </c>
      <c r="S32">
        <v>6.6275265861304558</v>
      </c>
      <c r="T32">
        <v>0</v>
      </c>
      <c r="U32">
        <v>275.59773279783775</v>
      </c>
      <c r="V32">
        <v>4.6196126763469465</v>
      </c>
      <c r="W32">
        <v>11.135007735383793</v>
      </c>
      <c r="X32">
        <v>22.959233283306087</v>
      </c>
      <c r="Y32">
        <v>0</v>
      </c>
      <c r="Z32">
        <v>5.0096312377374232</v>
      </c>
      <c r="AA32">
        <v>7.145732536005009</v>
      </c>
      <c r="AB32">
        <v>6.8011517871008129</v>
      </c>
      <c r="AC32">
        <v>4.9961193168440827</v>
      </c>
      <c r="AD32">
        <v>7.0481180692965966</v>
      </c>
      <c r="AE32">
        <v>12.749874439156752</v>
      </c>
      <c r="AF32">
        <v>0</v>
      </c>
      <c r="AG32">
        <v>0</v>
      </c>
      <c r="AH32">
        <v>24.081575059799626</v>
      </c>
      <c r="AI32">
        <v>4.2674898534752659</v>
      </c>
      <c r="AJ32">
        <v>0</v>
      </c>
      <c r="AK32">
        <v>13.549100126174075</v>
      </c>
      <c r="AL32">
        <v>3.2562630123320013</v>
      </c>
      <c r="AM32">
        <v>4.0788719678563981</v>
      </c>
      <c r="AN32">
        <v>0</v>
      </c>
      <c r="AO32">
        <v>0</v>
      </c>
      <c r="AP32">
        <v>0.45694976414109784</v>
      </c>
      <c r="AQ32">
        <v>0</v>
      </c>
      <c r="AR32">
        <v>8.7201123836359837</v>
      </c>
      <c r="AS32">
        <v>6.1695099645168003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31.238467988699995</v>
      </c>
      <c r="BB32">
        <f t="shared" si="0"/>
        <v>716.09330207589426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21.844125886298336</v>
      </c>
      <c r="M33">
        <v>0</v>
      </c>
      <c r="N33">
        <v>29.712735087141962</v>
      </c>
      <c r="O33">
        <v>24.929826305247925</v>
      </c>
      <c r="P33">
        <v>60.25704706069947</v>
      </c>
      <c r="Q33">
        <v>5.4961753851997077</v>
      </c>
      <c r="R33">
        <v>10.635163097453615</v>
      </c>
      <c r="S33">
        <v>6.6275265861304558</v>
      </c>
      <c r="T33">
        <v>0</v>
      </c>
      <c r="U33">
        <v>275.59773279783775</v>
      </c>
      <c r="V33">
        <v>4.6196126763469465</v>
      </c>
      <c r="W33">
        <v>11.135007735383793</v>
      </c>
      <c r="X33">
        <v>22.959233283306087</v>
      </c>
      <c r="Y33">
        <v>0</v>
      </c>
      <c r="Z33">
        <v>5.0096312377374232</v>
      </c>
      <c r="AA33">
        <v>7.145732536005009</v>
      </c>
      <c r="AB33">
        <v>6.8011517871008129</v>
      </c>
      <c r="AC33">
        <v>4.9961193168440827</v>
      </c>
      <c r="AD33">
        <v>7.0481180692965966</v>
      </c>
      <c r="AE33">
        <v>12.749874439156752</v>
      </c>
      <c r="AF33">
        <v>0</v>
      </c>
      <c r="AG33">
        <v>0</v>
      </c>
      <c r="AH33">
        <v>24.081575059799626</v>
      </c>
      <c r="AI33">
        <v>4.2674898534752659</v>
      </c>
      <c r="AJ33">
        <v>0</v>
      </c>
      <c r="AK33">
        <v>13.549100126174075</v>
      </c>
      <c r="AL33">
        <v>3.2562630123320013</v>
      </c>
      <c r="AM33">
        <v>4.0788719678563981</v>
      </c>
      <c r="AN33">
        <v>0</v>
      </c>
      <c r="AO33">
        <v>0</v>
      </c>
      <c r="AP33">
        <v>0.45694976414109784</v>
      </c>
      <c r="AQ33">
        <v>0</v>
      </c>
      <c r="AR33">
        <v>3.3755274598204967</v>
      </c>
      <c r="AS33">
        <v>6.1695099645168003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31.01506433888451</v>
      </c>
      <c r="BB33">
        <f t="shared" si="0"/>
        <v>710.97212080189433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21.844125886298336</v>
      </c>
      <c r="M34">
        <v>0</v>
      </c>
      <c r="N34">
        <v>29.712735087141962</v>
      </c>
      <c r="O34">
        <v>24.929826305247925</v>
      </c>
      <c r="P34">
        <v>60.25704706069947</v>
      </c>
      <c r="Q34">
        <v>5.4961753851997077</v>
      </c>
      <c r="R34">
        <v>10.635163097453615</v>
      </c>
      <c r="S34">
        <v>6.6275265861304558</v>
      </c>
      <c r="T34">
        <v>0</v>
      </c>
      <c r="U34">
        <v>275.59773279783775</v>
      </c>
      <c r="V34">
        <v>4.6196126763469465</v>
      </c>
      <c r="W34">
        <v>11.135007735383793</v>
      </c>
      <c r="X34">
        <v>22.959233283306087</v>
      </c>
      <c r="Y34">
        <v>0</v>
      </c>
      <c r="Z34">
        <v>5.0096312377374232</v>
      </c>
      <c r="AA34">
        <v>7.145732536005009</v>
      </c>
      <c r="AB34">
        <v>6.8011517871008129</v>
      </c>
      <c r="AC34">
        <v>4.9961193168440827</v>
      </c>
      <c r="AD34">
        <v>7.0481180692965966</v>
      </c>
      <c r="AE34">
        <v>12.749874439156752</v>
      </c>
      <c r="AF34">
        <v>0</v>
      </c>
      <c r="AG34">
        <v>0</v>
      </c>
      <c r="AH34">
        <v>24.081575059799626</v>
      </c>
      <c r="AI34">
        <v>4.2674898534752659</v>
      </c>
      <c r="AJ34">
        <v>0</v>
      </c>
      <c r="AK34">
        <v>13.549100126174075</v>
      </c>
      <c r="AL34">
        <v>3.2562630123320013</v>
      </c>
      <c r="AM34">
        <v>4.0788719678563981</v>
      </c>
      <c r="AN34">
        <v>0</v>
      </c>
      <c r="AO34">
        <v>0</v>
      </c>
      <c r="AP34">
        <v>0.32639265080359003</v>
      </c>
      <c r="AQ34">
        <v>0</v>
      </c>
      <c r="AR34">
        <v>3.3755274598204967</v>
      </c>
      <c r="AS34">
        <v>6.1695099645168003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31.009607051547004</v>
      </c>
      <c r="BB34">
        <f t="shared" si="0"/>
        <v>710.84702097589422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21.844125886298336</v>
      </c>
      <c r="M35">
        <v>0</v>
      </c>
      <c r="N35">
        <v>29.712735087141962</v>
      </c>
      <c r="O35">
        <v>24.929826305247925</v>
      </c>
      <c r="P35">
        <v>60.25704706069947</v>
      </c>
      <c r="Q35">
        <v>5.4961753851997077</v>
      </c>
      <c r="R35">
        <v>10.635163097453615</v>
      </c>
      <c r="S35">
        <v>6.6275265861304558</v>
      </c>
      <c r="T35">
        <v>0</v>
      </c>
      <c r="U35">
        <v>276.6228344813191</v>
      </c>
      <c r="V35">
        <v>4.6196126763469465</v>
      </c>
      <c r="W35">
        <v>11.135007735383793</v>
      </c>
      <c r="X35">
        <v>22.959233283306087</v>
      </c>
      <c r="Y35">
        <v>0</v>
      </c>
      <c r="Z35">
        <v>5.0096312377374232</v>
      </c>
      <c r="AA35">
        <v>4.5289854101440188</v>
      </c>
      <c r="AB35">
        <v>6.8011517871008129</v>
      </c>
      <c r="AC35">
        <v>4.9961193168440827</v>
      </c>
      <c r="AD35">
        <v>7.0481180692965966</v>
      </c>
      <c r="AE35">
        <v>12.749874439156752</v>
      </c>
      <c r="AF35">
        <v>0</v>
      </c>
      <c r="AG35">
        <v>0</v>
      </c>
      <c r="AH35">
        <v>24.081575059799626</v>
      </c>
      <c r="AI35">
        <v>4.2674898534752659</v>
      </c>
      <c r="AJ35">
        <v>0</v>
      </c>
      <c r="AK35">
        <v>13.549100126174075</v>
      </c>
      <c r="AL35">
        <v>3.2562630123320013</v>
      </c>
      <c r="AM35">
        <v>4.0788719678563981</v>
      </c>
      <c r="AN35">
        <v>0</v>
      </c>
      <c r="AO35">
        <v>0</v>
      </c>
      <c r="AP35">
        <v>0.32639265080359003</v>
      </c>
      <c r="AQ35">
        <v>0</v>
      </c>
      <c r="AR35">
        <v>3.3755274598204967</v>
      </c>
      <c r="AS35">
        <v>6.1695099645168003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30.943076272055514</v>
      </c>
      <c r="BB35">
        <f t="shared" si="0"/>
        <v>709.32190631300625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21.844125886298336</v>
      </c>
      <c r="M36">
        <v>0</v>
      </c>
      <c r="N36">
        <v>29.712735087141962</v>
      </c>
      <c r="O36">
        <v>24.929826305247925</v>
      </c>
      <c r="P36">
        <v>60.25704706069947</v>
      </c>
      <c r="Q36">
        <v>5.4961753851997077</v>
      </c>
      <c r="R36">
        <v>10.635163097453615</v>
      </c>
      <c r="S36">
        <v>6.6275265861304558</v>
      </c>
      <c r="T36">
        <v>0</v>
      </c>
      <c r="U36">
        <v>276.66457941974534</v>
      </c>
      <c r="V36">
        <v>4.6196126763469465</v>
      </c>
      <c r="W36">
        <v>11.135007735383793</v>
      </c>
      <c r="X36">
        <v>22.959233283306087</v>
      </c>
      <c r="Y36">
        <v>0</v>
      </c>
      <c r="Z36">
        <v>5.0096312377374232</v>
      </c>
      <c r="AA36">
        <v>3.5797101127113335</v>
      </c>
      <c r="AB36">
        <v>6.8011517871008129</v>
      </c>
      <c r="AC36">
        <v>4.9961193168440827</v>
      </c>
      <c r="AD36">
        <v>4.6987455522855353</v>
      </c>
      <c r="AE36">
        <v>12.749874439156752</v>
      </c>
      <c r="AF36">
        <v>0</v>
      </c>
      <c r="AG36">
        <v>0</v>
      </c>
      <c r="AH36">
        <v>24.081575059799626</v>
      </c>
      <c r="AI36">
        <v>4.2674898534752659</v>
      </c>
      <c r="AJ36">
        <v>0</v>
      </c>
      <c r="AK36">
        <v>13.549100126174075</v>
      </c>
      <c r="AL36">
        <v>3.2562630123320013</v>
      </c>
      <c r="AM36">
        <v>4.0788719678563981</v>
      </c>
      <c r="AN36">
        <v>0</v>
      </c>
      <c r="AO36">
        <v>0</v>
      </c>
      <c r="AP36">
        <v>0.32639265080359003</v>
      </c>
      <c r="AQ36">
        <v>0</v>
      </c>
      <c r="AR36">
        <v>3.3755274598204967</v>
      </c>
      <c r="AS36">
        <v>6.1695099645168003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30.80693773183798</v>
      </c>
      <c r="BB36">
        <f t="shared" si="0"/>
        <v>706.20114197720625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21.844125886298336</v>
      </c>
      <c r="M37">
        <v>0</v>
      </c>
      <c r="N37">
        <v>29.712735087141962</v>
      </c>
      <c r="O37">
        <v>24.929826305247925</v>
      </c>
      <c r="P37">
        <v>60.25704706069947</v>
      </c>
      <c r="Q37">
        <v>5.4961753851997077</v>
      </c>
      <c r="R37">
        <v>10.635163097453615</v>
      </c>
      <c r="S37">
        <v>6.6275265861304558</v>
      </c>
      <c r="T37">
        <v>0</v>
      </c>
      <c r="U37">
        <v>276.66457941974534</v>
      </c>
      <c r="V37">
        <v>4.6196126763469465</v>
      </c>
      <c r="W37">
        <v>11.135007735383793</v>
      </c>
      <c r="X37">
        <v>22.959233283306087</v>
      </c>
      <c r="Y37">
        <v>0</v>
      </c>
      <c r="Z37">
        <v>1.9619233562930491</v>
      </c>
      <c r="AA37">
        <v>3.5797101127113335</v>
      </c>
      <c r="AB37">
        <v>3.3730409041953657</v>
      </c>
      <c r="AC37">
        <v>4.9911938249843457</v>
      </c>
      <c r="AD37">
        <v>2.0429326910874552</v>
      </c>
      <c r="AE37">
        <v>8.4707979067000618</v>
      </c>
      <c r="AF37">
        <v>0</v>
      </c>
      <c r="AG37">
        <v>0</v>
      </c>
      <c r="AH37">
        <v>24.081575059799626</v>
      </c>
      <c r="AI37">
        <v>0.98480527113337502</v>
      </c>
      <c r="AJ37">
        <v>0</v>
      </c>
      <c r="AK37">
        <v>13.549100126174075</v>
      </c>
      <c r="AL37">
        <v>3.2562630123320013</v>
      </c>
      <c r="AM37">
        <v>4.0706317900229596</v>
      </c>
      <c r="AN37">
        <v>0</v>
      </c>
      <c r="AO37">
        <v>0</v>
      </c>
      <c r="AP37">
        <v>0.32639265080359003</v>
      </c>
      <c r="AQ37">
        <v>0</v>
      </c>
      <c r="AR37">
        <v>8.7201123836359837</v>
      </c>
      <c r="AS37">
        <v>3.0847549822584002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30.20306448185541</v>
      </c>
      <c r="BB37">
        <f t="shared" si="0"/>
        <v>692.35828675870607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21.844125886298336</v>
      </c>
      <c r="M38">
        <v>0</v>
      </c>
      <c r="N38">
        <v>29.712735087141962</v>
      </c>
      <c r="O38">
        <v>24.929826305247925</v>
      </c>
      <c r="P38">
        <v>60.25704706069947</v>
      </c>
      <c r="Q38">
        <v>5.4961753851997077</v>
      </c>
      <c r="R38">
        <v>10.635163097453615</v>
      </c>
      <c r="S38">
        <v>6.6275265861304558</v>
      </c>
      <c r="T38">
        <v>0</v>
      </c>
      <c r="U38">
        <v>276.66457941974534</v>
      </c>
      <c r="V38">
        <v>4.6196126763469465</v>
      </c>
      <c r="W38">
        <v>11.135007735383793</v>
      </c>
      <c r="X38">
        <v>22.959233283306087</v>
      </c>
      <c r="Y38">
        <v>0</v>
      </c>
      <c r="Z38">
        <v>1.6698771676059276</v>
      </c>
      <c r="AA38">
        <v>1.9122382842830303</v>
      </c>
      <c r="AB38">
        <v>3.3730409041953657</v>
      </c>
      <c r="AC38">
        <v>2.495596783030682</v>
      </c>
      <c r="AD38">
        <v>0</v>
      </c>
      <c r="AE38">
        <v>8.4707979067000618</v>
      </c>
      <c r="AF38">
        <v>0</v>
      </c>
      <c r="AG38">
        <v>0</v>
      </c>
      <c r="AH38">
        <v>18.061181359737009</v>
      </c>
      <c r="AI38">
        <v>0</v>
      </c>
      <c r="AJ38">
        <v>0</v>
      </c>
      <c r="AK38">
        <v>13.549100126174075</v>
      </c>
      <c r="AL38">
        <v>3.2562630123320013</v>
      </c>
      <c r="AM38">
        <v>4.0706317900229596</v>
      </c>
      <c r="AN38">
        <v>0</v>
      </c>
      <c r="AO38">
        <v>0</v>
      </c>
      <c r="AP38">
        <v>0.32639265080359003</v>
      </c>
      <c r="AQ38">
        <v>0</v>
      </c>
      <c r="AR38">
        <v>8.7201123836359837</v>
      </c>
      <c r="AS38">
        <v>2.6734544416614483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29.621436406305921</v>
      </c>
      <c r="BB38">
        <f t="shared" si="0"/>
        <v>679.0253675723061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21.844125886298336</v>
      </c>
      <c r="M39">
        <v>0</v>
      </c>
      <c r="N39">
        <v>29.712735087141962</v>
      </c>
      <c r="O39">
        <v>24.929826305247925</v>
      </c>
      <c r="P39">
        <v>60.25704706069947</v>
      </c>
      <c r="Q39">
        <v>5.4961753851997077</v>
      </c>
      <c r="R39">
        <v>10.635163097453615</v>
      </c>
      <c r="S39">
        <v>6.6275265861304558</v>
      </c>
      <c r="T39">
        <v>0</v>
      </c>
      <c r="U39">
        <v>276.66457941974534</v>
      </c>
      <c r="V39">
        <v>4.6196126763469465</v>
      </c>
      <c r="W39">
        <v>11.135007735383793</v>
      </c>
      <c r="X39">
        <v>22.959233283306087</v>
      </c>
      <c r="Y39">
        <v>0</v>
      </c>
      <c r="Z39">
        <v>1.6698771676059276</v>
      </c>
      <c r="AA39">
        <v>0</v>
      </c>
      <c r="AB39">
        <v>3.3730409041953657</v>
      </c>
      <c r="AC39">
        <v>1.5104927147777081</v>
      </c>
      <c r="AD39">
        <v>0</v>
      </c>
      <c r="AE39">
        <v>7.2795920279691089</v>
      </c>
      <c r="AF39">
        <v>0</v>
      </c>
      <c r="AG39">
        <v>0</v>
      </c>
      <c r="AH39">
        <v>18.061181359737009</v>
      </c>
      <c r="AI39">
        <v>0</v>
      </c>
      <c r="AJ39">
        <v>0</v>
      </c>
      <c r="AK39">
        <v>13.549100126174075</v>
      </c>
      <c r="AL39">
        <v>3.2562630123320013</v>
      </c>
      <c r="AM39">
        <v>4.0706317900229596</v>
      </c>
      <c r="AN39">
        <v>0</v>
      </c>
      <c r="AO39">
        <v>0</v>
      </c>
      <c r="AP39">
        <v>0.32639265080359003</v>
      </c>
      <c r="AQ39">
        <v>0</v>
      </c>
      <c r="AR39">
        <v>3.3755274598204967</v>
      </c>
      <c r="AS39">
        <v>2.6734544416614483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29.227131440423474</v>
      </c>
      <c r="BB39">
        <f t="shared" si="0"/>
        <v>669.98653938310611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21.844125886298336</v>
      </c>
      <c r="M40">
        <v>0</v>
      </c>
      <c r="N40">
        <v>29.712735087141962</v>
      </c>
      <c r="O40">
        <v>24.929826305247925</v>
      </c>
      <c r="P40">
        <v>60.25704706069947</v>
      </c>
      <c r="Q40">
        <v>5.4961753851997077</v>
      </c>
      <c r="R40">
        <v>10.635163097453615</v>
      </c>
      <c r="S40">
        <v>6.6275265861304558</v>
      </c>
      <c r="T40">
        <v>0</v>
      </c>
      <c r="U40">
        <v>276.66457941974534</v>
      </c>
      <c r="V40">
        <v>4.6196126763469465</v>
      </c>
      <c r="W40">
        <v>11.135007735383793</v>
      </c>
      <c r="X40">
        <v>22.959233283306087</v>
      </c>
      <c r="Y40">
        <v>0</v>
      </c>
      <c r="Z40">
        <v>1.6698771676059276</v>
      </c>
      <c r="AA40">
        <v>0</v>
      </c>
      <c r="AB40">
        <v>3.3730409041953657</v>
      </c>
      <c r="AC40">
        <v>0</v>
      </c>
      <c r="AD40">
        <v>0</v>
      </c>
      <c r="AE40">
        <v>4.2023098939678567</v>
      </c>
      <c r="AF40">
        <v>0</v>
      </c>
      <c r="AG40">
        <v>0</v>
      </c>
      <c r="AH40">
        <v>11.309565536318097</v>
      </c>
      <c r="AI40">
        <v>0</v>
      </c>
      <c r="AJ40">
        <v>0</v>
      </c>
      <c r="AK40">
        <v>13.549100126174075</v>
      </c>
      <c r="AL40">
        <v>3.2562630123320013</v>
      </c>
      <c r="AM40">
        <v>4.0706317900229596</v>
      </c>
      <c r="AN40">
        <v>0</v>
      </c>
      <c r="AO40">
        <v>0</v>
      </c>
      <c r="AP40">
        <v>0.32639265080359003</v>
      </c>
      <c r="AQ40">
        <v>0</v>
      </c>
      <c r="AR40">
        <v>2.8129394614902941</v>
      </c>
      <c r="AS40">
        <v>2.6734544416614483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28.729628731995401</v>
      </c>
      <c r="BB40">
        <f t="shared" si="0"/>
        <v>658.58206342100607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165.18708464547635</v>
      </c>
      <c r="L41">
        <v>21.844125886298336</v>
      </c>
      <c r="M41">
        <v>0</v>
      </c>
      <c r="N41">
        <v>29.712735087141962</v>
      </c>
      <c r="O41">
        <v>24.929826305247925</v>
      </c>
      <c r="P41">
        <v>60.25704706069947</v>
      </c>
      <c r="Q41">
        <v>5.4961753851997077</v>
      </c>
      <c r="R41">
        <v>10.635163097453615</v>
      </c>
      <c r="S41">
        <v>6.6275265861304558</v>
      </c>
      <c r="T41">
        <v>0</v>
      </c>
      <c r="U41">
        <v>276.66457941974534</v>
      </c>
      <c r="V41">
        <v>4.6196126763469465</v>
      </c>
      <c r="W41">
        <v>11.135007735383793</v>
      </c>
      <c r="X41">
        <v>25.944704181216814</v>
      </c>
      <c r="Y41">
        <v>0</v>
      </c>
      <c r="Z41">
        <v>1.6698771676059276</v>
      </c>
      <c r="AA41">
        <v>0</v>
      </c>
      <c r="AB41">
        <v>3.3730409041953657</v>
      </c>
      <c r="AC41">
        <v>0</v>
      </c>
      <c r="AD41">
        <v>0</v>
      </c>
      <c r="AE41">
        <v>3.9045084890419539</v>
      </c>
      <c r="AF41">
        <v>0</v>
      </c>
      <c r="AG41">
        <v>0</v>
      </c>
      <c r="AH41">
        <v>11.309565536318097</v>
      </c>
      <c r="AI41">
        <v>0</v>
      </c>
      <c r="AJ41">
        <v>0</v>
      </c>
      <c r="AK41">
        <v>13.549100126174075</v>
      </c>
      <c r="AL41">
        <v>3.2562630123320013</v>
      </c>
      <c r="AM41">
        <v>4.0706317900229596</v>
      </c>
      <c r="AN41">
        <v>0</v>
      </c>
      <c r="AO41">
        <v>0</v>
      </c>
      <c r="AP41">
        <v>1.4034886370277602</v>
      </c>
      <c r="AQ41">
        <v>0</v>
      </c>
      <c r="AR41">
        <v>3.3755274598204967</v>
      </c>
      <c r="AS41">
        <v>2.6734544416614483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28.910512107356539</v>
      </c>
      <c r="BB41">
        <f t="shared" si="0"/>
        <v>662.7285335231843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165.18708464547635</v>
      </c>
      <c r="L42">
        <v>21.844125886298336</v>
      </c>
      <c r="M42">
        <v>0</v>
      </c>
      <c r="N42">
        <v>29.712735087141962</v>
      </c>
      <c r="O42">
        <v>24.929826305247925</v>
      </c>
      <c r="P42">
        <v>60.25704706069947</v>
      </c>
      <c r="Q42">
        <v>5.4961753851997077</v>
      </c>
      <c r="R42">
        <v>10.635163097453615</v>
      </c>
      <c r="S42">
        <v>6.6275265861304558</v>
      </c>
      <c r="T42">
        <v>0</v>
      </c>
      <c r="U42">
        <v>276.66457941974534</v>
      </c>
      <c r="V42">
        <v>4.6196126763469465</v>
      </c>
      <c r="W42">
        <v>11.135007735383793</v>
      </c>
      <c r="X42">
        <v>25.944704181216814</v>
      </c>
      <c r="Y42">
        <v>0</v>
      </c>
      <c r="Z42">
        <v>1.6698771676059276</v>
      </c>
      <c r="AA42">
        <v>0</v>
      </c>
      <c r="AB42">
        <v>3.3730409041953657</v>
      </c>
      <c r="AC42">
        <v>0</v>
      </c>
      <c r="AD42">
        <v>0</v>
      </c>
      <c r="AE42">
        <v>3.6397960139845544</v>
      </c>
      <c r="AF42">
        <v>0</v>
      </c>
      <c r="AG42">
        <v>0</v>
      </c>
      <c r="AH42">
        <v>5.3622941005009386</v>
      </c>
      <c r="AI42">
        <v>0</v>
      </c>
      <c r="AJ42">
        <v>0</v>
      </c>
      <c r="AK42">
        <v>13.549100126174075</v>
      </c>
      <c r="AL42">
        <v>3.2562630123320013</v>
      </c>
      <c r="AM42">
        <v>4.0706317900229596</v>
      </c>
      <c r="AN42">
        <v>0</v>
      </c>
      <c r="AO42">
        <v>0</v>
      </c>
      <c r="AP42">
        <v>1.4034886370277602</v>
      </c>
      <c r="AQ42">
        <v>0</v>
      </c>
      <c r="AR42">
        <v>3.3755274598204967</v>
      </c>
      <c r="AS42">
        <v>2.6734544416614483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28.650851179881982</v>
      </c>
      <c r="BB42">
        <f t="shared" si="0"/>
        <v>656.77621053978419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165.18708464547635</v>
      </c>
      <c r="L43">
        <v>21.844125886298336</v>
      </c>
      <c r="M43">
        <v>0</v>
      </c>
      <c r="N43">
        <v>29.712735087141962</v>
      </c>
      <c r="O43">
        <v>24.929826305247925</v>
      </c>
      <c r="P43">
        <v>60.25704706069947</v>
      </c>
      <c r="Q43">
        <v>5.4961753851997077</v>
      </c>
      <c r="R43">
        <v>10.635163097453615</v>
      </c>
      <c r="S43">
        <v>6.6275265861304558</v>
      </c>
      <c r="T43">
        <v>0</v>
      </c>
      <c r="U43">
        <v>276.66457941974534</v>
      </c>
      <c r="V43">
        <v>4.6196126763469465</v>
      </c>
      <c r="W43">
        <v>11.135007735383793</v>
      </c>
      <c r="X43">
        <v>25.694382731701229</v>
      </c>
      <c r="Y43">
        <v>0</v>
      </c>
      <c r="Z43">
        <v>1.8217859737006885</v>
      </c>
      <c r="AA43">
        <v>0</v>
      </c>
      <c r="AB43">
        <v>3.3730409041953657</v>
      </c>
      <c r="AC43">
        <v>0</v>
      </c>
      <c r="AD43">
        <v>0</v>
      </c>
      <c r="AE43">
        <v>3.6397960139845544</v>
      </c>
      <c r="AF43">
        <v>0</v>
      </c>
      <c r="AG43">
        <v>0</v>
      </c>
      <c r="AH43">
        <v>4.7773165056355662</v>
      </c>
      <c r="AI43">
        <v>0</v>
      </c>
      <c r="AJ43">
        <v>0</v>
      </c>
      <c r="AK43">
        <v>13.549100126174075</v>
      </c>
      <c r="AL43">
        <v>3.2562630123320013</v>
      </c>
      <c r="AM43">
        <v>4.0706317900229596</v>
      </c>
      <c r="AN43">
        <v>0</v>
      </c>
      <c r="AO43">
        <v>0</v>
      </c>
      <c r="AP43">
        <v>1.4034886370277602</v>
      </c>
      <c r="AQ43">
        <v>0</v>
      </c>
      <c r="AR43">
        <v>8.7201123836359837</v>
      </c>
      <c r="AS43">
        <v>2.6734544416614483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28.845689117737113</v>
      </c>
      <c r="BB43">
        <f t="shared" si="0"/>
        <v>661.24256728745831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165.18708464547635</v>
      </c>
      <c r="L44">
        <v>21.844125886298336</v>
      </c>
      <c r="M44">
        <v>0</v>
      </c>
      <c r="N44">
        <v>29.712735087141962</v>
      </c>
      <c r="O44">
        <v>24.929826305247925</v>
      </c>
      <c r="P44">
        <v>60.25704706069947</v>
      </c>
      <c r="Q44">
        <v>5.4961753851997077</v>
      </c>
      <c r="R44">
        <v>10.635163097453615</v>
      </c>
      <c r="S44">
        <v>6.6275265861304558</v>
      </c>
      <c r="T44">
        <v>0</v>
      </c>
      <c r="U44">
        <v>276.66457941974534</v>
      </c>
      <c r="V44">
        <v>4.6196126763469465</v>
      </c>
      <c r="W44">
        <v>11.135007735383793</v>
      </c>
      <c r="X44">
        <v>25.694382731701229</v>
      </c>
      <c r="Y44">
        <v>0</v>
      </c>
      <c r="Z44">
        <v>3.3397540701314963</v>
      </c>
      <c r="AA44">
        <v>0</v>
      </c>
      <c r="AB44">
        <v>3.3730409041953657</v>
      </c>
      <c r="AC44">
        <v>0</v>
      </c>
      <c r="AD44">
        <v>0</v>
      </c>
      <c r="AE44">
        <v>3.6397960139845544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13.549100126174075</v>
      </c>
      <c r="AL44">
        <v>3.2562630123320013</v>
      </c>
      <c r="AM44">
        <v>4.0706317900229596</v>
      </c>
      <c r="AN44">
        <v>0</v>
      </c>
      <c r="AO44">
        <v>0</v>
      </c>
      <c r="AP44">
        <v>1.4034886370277602</v>
      </c>
      <c r="AQ44">
        <v>0</v>
      </c>
      <c r="AR44">
        <v>8.7201123836359837</v>
      </c>
      <c r="AS44">
        <v>2.6734544416614483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28.709448354232347</v>
      </c>
      <c r="BB44">
        <f t="shared" si="0"/>
        <v>658.11945964175834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165.18708464547635</v>
      </c>
      <c r="L45">
        <v>21.844125886298336</v>
      </c>
      <c r="M45">
        <v>0</v>
      </c>
      <c r="N45">
        <v>29.712735087141962</v>
      </c>
      <c r="O45">
        <v>24.929826305247925</v>
      </c>
      <c r="P45">
        <v>60.25704706069947</v>
      </c>
      <c r="Q45">
        <v>5.4961753851997077</v>
      </c>
      <c r="R45">
        <v>10.635163097453615</v>
      </c>
      <c r="S45">
        <v>6.6275265861304558</v>
      </c>
      <c r="T45">
        <v>0</v>
      </c>
      <c r="U45">
        <v>276.66457941974534</v>
      </c>
      <c r="V45">
        <v>4.6196126763469465</v>
      </c>
      <c r="W45">
        <v>11.135007735383793</v>
      </c>
      <c r="X45">
        <v>22.959233283306087</v>
      </c>
      <c r="Y45">
        <v>0</v>
      </c>
      <c r="Z45">
        <v>3.3397540701314963</v>
      </c>
      <c r="AA45">
        <v>0</v>
      </c>
      <c r="AB45">
        <v>3.3730409041953657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13.549100126174075</v>
      </c>
      <c r="AL45">
        <v>6.6605381966186608</v>
      </c>
      <c r="AM45">
        <v>4.0706317900229596</v>
      </c>
      <c r="AN45">
        <v>0</v>
      </c>
      <c r="AO45">
        <v>0</v>
      </c>
      <c r="AP45">
        <v>0.32639265080359003</v>
      </c>
      <c r="AQ45">
        <v>0</v>
      </c>
      <c r="AR45">
        <v>3.3755274598204967</v>
      </c>
      <c r="AS45">
        <v>2.6734544416614483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28.316848074568401</v>
      </c>
      <c r="BB45">
        <f t="shared" si="0"/>
        <v>649.11970873328949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165.18708464547635</v>
      </c>
      <c r="L46">
        <v>21.844125886298336</v>
      </c>
      <c r="M46">
        <v>0</v>
      </c>
      <c r="N46">
        <v>29.712735087141962</v>
      </c>
      <c r="O46">
        <v>24.929826305247925</v>
      </c>
      <c r="P46">
        <v>60.25704706069947</v>
      </c>
      <c r="Q46">
        <v>5.4961753851997077</v>
      </c>
      <c r="R46">
        <v>10.635163097453615</v>
      </c>
      <c r="S46">
        <v>6.6275265861304558</v>
      </c>
      <c r="T46">
        <v>0</v>
      </c>
      <c r="U46">
        <v>276.66457941974534</v>
      </c>
      <c r="V46">
        <v>4.6196126763469465</v>
      </c>
      <c r="W46">
        <v>11.135007735383793</v>
      </c>
      <c r="X46">
        <v>22.959233283306087</v>
      </c>
      <c r="Y46">
        <v>0</v>
      </c>
      <c r="Z46">
        <v>3.3397540701314963</v>
      </c>
      <c r="AA46">
        <v>0</v>
      </c>
      <c r="AB46">
        <v>3.3730409041953657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13.549100126174075</v>
      </c>
      <c r="AL46">
        <v>6.6605381966186608</v>
      </c>
      <c r="AM46">
        <v>4.0706317900229596</v>
      </c>
      <c r="AN46">
        <v>0</v>
      </c>
      <c r="AO46">
        <v>0</v>
      </c>
      <c r="AP46">
        <v>0.32639265080359003</v>
      </c>
      <c r="AQ46">
        <v>0</v>
      </c>
      <c r="AR46">
        <v>3.3755274598204967</v>
      </c>
      <c r="AS46">
        <v>2.6734544416614483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28.316848074568401</v>
      </c>
      <c r="BB46">
        <f t="shared" si="0"/>
        <v>649.11970873328949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165.18708464547635</v>
      </c>
      <c r="L47">
        <v>21.844125886298336</v>
      </c>
      <c r="M47">
        <v>0</v>
      </c>
      <c r="N47">
        <v>29.712735087141962</v>
      </c>
      <c r="O47">
        <v>24.929826305247925</v>
      </c>
      <c r="P47">
        <v>60.25704706069947</v>
      </c>
      <c r="Q47">
        <v>5.4961753851997077</v>
      </c>
      <c r="R47">
        <v>10.635163097453615</v>
      </c>
      <c r="S47">
        <v>6.6275265861304558</v>
      </c>
      <c r="T47">
        <v>0</v>
      </c>
      <c r="U47">
        <v>276.66457941974534</v>
      </c>
      <c r="V47">
        <v>4.6196126763469465</v>
      </c>
      <c r="W47">
        <v>11.135007735383793</v>
      </c>
      <c r="X47">
        <v>22.959233283306087</v>
      </c>
      <c r="Y47">
        <v>0</v>
      </c>
      <c r="Z47">
        <v>3.3397540701314963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13.549100126174075</v>
      </c>
      <c r="AL47">
        <v>6.6605381966186608</v>
      </c>
      <c r="AM47">
        <v>4.0706317900229596</v>
      </c>
      <c r="AN47">
        <v>0</v>
      </c>
      <c r="AO47">
        <v>0</v>
      </c>
      <c r="AP47">
        <v>0.45694976414109784</v>
      </c>
      <c r="AQ47">
        <v>0</v>
      </c>
      <c r="AR47">
        <v>3.3755274598204967</v>
      </c>
      <c r="AS47">
        <v>2.6734544416614483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28.181312252110541</v>
      </c>
      <c r="BB47">
        <f t="shared" si="0"/>
        <v>646.01276076488955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165.18708464547635</v>
      </c>
      <c r="L48">
        <v>21.844125886298336</v>
      </c>
      <c r="M48">
        <v>0</v>
      </c>
      <c r="N48">
        <v>29.712735087141962</v>
      </c>
      <c r="O48">
        <v>24.929826305247925</v>
      </c>
      <c r="P48">
        <v>60.25704706069947</v>
      </c>
      <c r="Q48">
        <v>5.4961753851997077</v>
      </c>
      <c r="R48">
        <v>10.635163097453615</v>
      </c>
      <c r="S48">
        <v>6.6275265861304558</v>
      </c>
      <c r="T48">
        <v>0</v>
      </c>
      <c r="U48">
        <v>276.66457941974534</v>
      </c>
      <c r="V48">
        <v>4.6196126763469465</v>
      </c>
      <c r="W48">
        <v>11.135007735383793</v>
      </c>
      <c r="X48">
        <v>22.959233283306087</v>
      </c>
      <c r="Y48">
        <v>0</v>
      </c>
      <c r="Z48">
        <v>3.3397540701314963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13.549100126174075</v>
      </c>
      <c r="AL48">
        <v>6.6605381966186608</v>
      </c>
      <c r="AM48">
        <v>4.0706317900229596</v>
      </c>
      <c r="AN48">
        <v>0</v>
      </c>
      <c r="AO48">
        <v>0</v>
      </c>
      <c r="AP48">
        <v>0.45694976414109784</v>
      </c>
      <c r="AQ48">
        <v>0</v>
      </c>
      <c r="AR48">
        <v>3.3755274598204967</v>
      </c>
      <c r="AS48">
        <v>2.6734544416614483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28.181312252110541</v>
      </c>
      <c r="BB48">
        <f t="shared" si="0"/>
        <v>646.01276076488955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165.18708464547635</v>
      </c>
      <c r="L49">
        <v>21.844125886298336</v>
      </c>
      <c r="M49">
        <v>0</v>
      </c>
      <c r="N49">
        <v>29.712735087141962</v>
      </c>
      <c r="O49">
        <v>24.929826305247925</v>
      </c>
      <c r="P49">
        <v>60.434457833133116</v>
      </c>
      <c r="Q49">
        <v>5.4961753851997077</v>
      </c>
      <c r="R49">
        <v>10.635163097453615</v>
      </c>
      <c r="S49">
        <v>6.6275265861304558</v>
      </c>
      <c r="T49">
        <v>0</v>
      </c>
      <c r="U49">
        <v>276.66457941974534</v>
      </c>
      <c r="V49">
        <v>4.6196126763469465</v>
      </c>
      <c r="W49">
        <v>11.135007735383793</v>
      </c>
      <c r="X49">
        <v>22.959233283306087</v>
      </c>
      <c r="Y49">
        <v>0</v>
      </c>
      <c r="Z49">
        <v>3.3397540701314963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13.549100126174075</v>
      </c>
      <c r="AL49">
        <v>17.021375391358802</v>
      </c>
      <c r="AM49">
        <v>4.0706317900229596</v>
      </c>
      <c r="AN49">
        <v>0</v>
      </c>
      <c r="AO49">
        <v>0</v>
      </c>
      <c r="AP49">
        <v>0.45694976414109784</v>
      </c>
      <c r="AQ49">
        <v>0</v>
      </c>
      <c r="AR49">
        <v>3.3755274598204967</v>
      </c>
      <c r="AS49">
        <v>3.0847549822584002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28.63900337973536</v>
      </c>
      <c r="BB49">
        <f t="shared" si="0"/>
        <v>656.50461814503535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165.18708464547635</v>
      </c>
      <c r="L50">
        <v>21.844125886298336</v>
      </c>
      <c r="M50">
        <v>0</v>
      </c>
      <c r="N50">
        <v>29.712735087141962</v>
      </c>
      <c r="O50">
        <v>24.929826305247925</v>
      </c>
      <c r="P50">
        <v>60.434457833133116</v>
      </c>
      <c r="Q50">
        <v>5.4961753851997077</v>
      </c>
      <c r="R50">
        <v>10.635163097453615</v>
      </c>
      <c r="S50">
        <v>6.6275265861304558</v>
      </c>
      <c r="T50">
        <v>0</v>
      </c>
      <c r="U50">
        <v>276.66457941974534</v>
      </c>
      <c r="V50">
        <v>4.6196126763469465</v>
      </c>
      <c r="W50">
        <v>11.135007735383793</v>
      </c>
      <c r="X50">
        <v>22.959233283306087</v>
      </c>
      <c r="Y50">
        <v>0</v>
      </c>
      <c r="Z50">
        <v>3.3397540701314963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13.549100126174075</v>
      </c>
      <c r="AL50">
        <v>17.021375391358802</v>
      </c>
      <c r="AM50">
        <v>4.0706317900229596</v>
      </c>
      <c r="AN50">
        <v>0</v>
      </c>
      <c r="AO50">
        <v>0</v>
      </c>
      <c r="AP50">
        <v>0.45694976414109784</v>
      </c>
      <c r="AQ50">
        <v>0</v>
      </c>
      <c r="AR50">
        <v>3.3755274598204967</v>
      </c>
      <c r="AS50">
        <v>3.0847549822584002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28.63900337973536</v>
      </c>
      <c r="BB50">
        <f t="shared" si="0"/>
        <v>656.50461814503535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165.18708464547635</v>
      </c>
      <c r="L51">
        <v>10.029024188830698</v>
      </c>
      <c r="M51">
        <v>0</v>
      </c>
      <c r="N51">
        <v>29.712735087141962</v>
      </c>
      <c r="O51">
        <v>24.929826305247925</v>
      </c>
      <c r="P51">
        <v>60.434457833133116</v>
      </c>
      <c r="Q51">
        <v>5.4961753851997077</v>
      </c>
      <c r="R51">
        <v>10.635163097453615</v>
      </c>
      <c r="S51">
        <v>6.6275265861304558</v>
      </c>
      <c r="T51">
        <v>0</v>
      </c>
      <c r="U51">
        <v>276.66457941974534</v>
      </c>
      <c r="V51">
        <v>4.6196126763469465</v>
      </c>
      <c r="W51">
        <v>11.135007735383793</v>
      </c>
      <c r="X51">
        <v>26.937209146984891</v>
      </c>
      <c r="Y51">
        <v>0</v>
      </c>
      <c r="Z51">
        <v>3.3397540701314963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13.549100126174075</v>
      </c>
      <c r="AL51">
        <v>17.021375391358802</v>
      </c>
      <c r="AM51">
        <v>4.0706317900229596</v>
      </c>
      <c r="AN51">
        <v>0</v>
      </c>
      <c r="AO51">
        <v>0</v>
      </c>
      <c r="AP51">
        <v>0.45694976414109784</v>
      </c>
      <c r="AQ51">
        <v>0</v>
      </c>
      <c r="AR51">
        <v>2.8129394614902941</v>
      </c>
      <c r="AS51">
        <v>3.0847549822584002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28.28789534155278</v>
      </c>
      <c r="BB51">
        <f t="shared" si="0"/>
        <v>648.45601235109882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77.240196409459244</v>
      </c>
      <c r="L52">
        <v>10.029024188830698</v>
      </c>
      <c r="M52">
        <v>0</v>
      </c>
      <c r="N52">
        <v>29.712735087141962</v>
      </c>
      <c r="O52">
        <v>24.929826305247925</v>
      </c>
      <c r="P52">
        <v>60.434457833133116</v>
      </c>
      <c r="Q52">
        <v>2.0054467988157128</v>
      </c>
      <c r="R52">
        <v>5.0196318395124067</v>
      </c>
      <c r="S52">
        <v>3.0055959748275702</v>
      </c>
      <c r="T52">
        <v>0</v>
      </c>
      <c r="U52">
        <v>276.66457941974534</v>
      </c>
      <c r="V52">
        <v>4.6196126763469465</v>
      </c>
      <c r="W52">
        <v>11.135007735383793</v>
      </c>
      <c r="X52">
        <v>26.937209146984891</v>
      </c>
      <c r="Y52">
        <v>0</v>
      </c>
      <c r="Z52">
        <v>1.8217859737006885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13.549100126174075</v>
      </c>
      <c r="AL52">
        <v>10.064813380905321</v>
      </c>
      <c r="AM52">
        <v>4.0706317900229596</v>
      </c>
      <c r="AN52">
        <v>0</v>
      </c>
      <c r="AO52">
        <v>0</v>
      </c>
      <c r="AP52">
        <v>0.45694976414109784</v>
      </c>
      <c r="AQ52">
        <v>0</v>
      </c>
      <c r="AR52">
        <v>2.8129394614902941</v>
      </c>
      <c r="AS52">
        <v>3.0847549822584002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23.725441693774268</v>
      </c>
      <c r="BB52">
        <f t="shared" si="0"/>
        <v>543.86885720034797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77.237910781306795</v>
      </c>
      <c r="L53">
        <v>10.029316805130511</v>
      </c>
      <c r="M53">
        <v>0</v>
      </c>
      <c r="N53">
        <v>29.712735087141962</v>
      </c>
      <c r="O53">
        <v>24.929826305247925</v>
      </c>
      <c r="P53">
        <v>61.147459886188031</v>
      </c>
      <c r="Q53">
        <v>2.0054467988157128</v>
      </c>
      <c r="R53">
        <v>5.0196318395124067</v>
      </c>
      <c r="S53">
        <v>3.0055959748275702</v>
      </c>
      <c r="T53">
        <v>0</v>
      </c>
      <c r="U53">
        <v>276.66457941974534</v>
      </c>
      <c r="V53">
        <v>4.6196126763469465</v>
      </c>
      <c r="W53">
        <v>11.444621495724334</v>
      </c>
      <c r="X53">
        <v>26.937209146984891</v>
      </c>
      <c r="Y53">
        <v>0</v>
      </c>
      <c r="Z53">
        <v>1.6698771676059276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13.549100126174075</v>
      </c>
      <c r="AL53">
        <v>10.064813380905321</v>
      </c>
      <c r="AM53">
        <v>4.0706317900229596</v>
      </c>
      <c r="AN53">
        <v>0</v>
      </c>
      <c r="AO53">
        <v>0</v>
      </c>
      <c r="AP53">
        <v>0.45694976414109784</v>
      </c>
      <c r="AQ53">
        <v>0</v>
      </c>
      <c r="AR53">
        <v>3.9381151930703391</v>
      </c>
      <c r="AS53">
        <v>4.1130067313713203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23.851767207476954</v>
      </c>
      <c r="BB53">
        <f t="shared" si="0"/>
        <v>546.76467316278638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77.238245459777801</v>
      </c>
      <c r="L54">
        <v>10.029316805130511</v>
      </c>
      <c r="M54">
        <v>0</v>
      </c>
      <c r="N54">
        <v>29.712735087141962</v>
      </c>
      <c r="O54">
        <v>24.929826305247925</v>
      </c>
      <c r="P54">
        <v>61.147459886188031</v>
      </c>
      <c r="Q54">
        <v>2.0054467988157128</v>
      </c>
      <c r="R54">
        <v>5.0196318395124067</v>
      </c>
      <c r="S54">
        <v>3.0055959748275702</v>
      </c>
      <c r="T54">
        <v>0</v>
      </c>
      <c r="U54">
        <v>276.66457941974534</v>
      </c>
      <c r="V54">
        <v>4.6196126763469465</v>
      </c>
      <c r="W54">
        <v>11.444621495724334</v>
      </c>
      <c r="X54">
        <v>26.937209146984891</v>
      </c>
      <c r="Y54">
        <v>0</v>
      </c>
      <c r="Z54">
        <v>1.6698771676059276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13.549100126174075</v>
      </c>
      <c r="AL54">
        <v>10.064813380905321</v>
      </c>
      <c r="AM54">
        <v>4.0706317900229596</v>
      </c>
      <c r="AN54">
        <v>0</v>
      </c>
      <c r="AO54">
        <v>0</v>
      </c>
      <c r="AP54">
        <v>0.45694976414109784</v>
      </c>
      <c r="AQ54">
        <v>0</v>
      </c>
      <c r="AR54">
        <v>3.9381151930703391</v>
      </c>
      <c r="AS54">
        <v>4.1130067313713203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23.851781197037042</v>
      </c>
      <c r="BB54">
        <f t="shared" si="0"/>
        <v>546.76499385169745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77.238422797278162</v>
      </c>
      <c r="L55">
        <v>10.029316805130511</v>
      </c>
      <c r="M55">
        <v>0</v>
      </c>
      <c r="N55">
        <v>29.712735087141962</v>
      </c>
      <c r="O55">
        <v>24.929826305247925</v>
      </c>
      <c r="P55">
        <v>61.147459886188031</v>
      </c>
      <c r="Q55">
        <v>2.0054467988157128</v>
      </c>
      <c r="R55">
        <v>5.0196318395124067</v>
      </c>
      <c r="S55">
        <v>3.0055959748275702</v>
      </c>
      <c r="T55">
        <v>0</v>
      </c>
      <c r="U55">
        <v>276.66457941974534</v>
      </c>
      <c r="V55">
        <v>0</v>
      </c>
      <c r="W55">
        <v>5.0179575598386856</v>
      </c>
      <c r="X55">
        <v>27.552352229937856</v>
      </c>
      <c r="Y55">
        <v>0</v>
      </c>
      <c r="Z55">
        <v>1.6698771676059276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13.549100126174075</v>
      </c>
      <c r="AL55">
        <v>6.6605381966186608</v>
      </c>
      <c r="AM55">
        <v>4.0706317900229596</v>
      </c>
      <c r="AN55">
        <v>0</v>
      </c>
      <c r="AO55">
        <v>0</v>
      </c>
      <c r="AP55">
        <v>0.45694976414109784</v>
      </c>
      <c r="AQ55">
        <v>0</v>
      </c>
      <c r="AR55">
        <v>3.9381151930703391</v>
      </c>
      <c r="AS55">
        <v>4.1130067313713203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23.273468525517494</v>
      </c>
      <c r="BB55">
        <f t="shared" si="0"/>
        <v>533.50807514715086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83.064080005124822</v>
      </c>
      <c r="L56">
        <v>10.029316805130511</v>
      </c>
      <c r="M56">
        <v>0</v>
      </c>
      <c r="N56">
        <v>29.712735087141962</v>
      </c>
      <c r="O56">
        <v>24.929826305247925</v>
      </c>
      <c r="P56">
        <v>61.147459886188031</v>
      </c>
      <c r="Q56">
        <v>2.0662268282978502</v>
      </c>
      <c r="R56">
        <v>5.0196318395124067</v>
      </c>
      <c r="S56">
        <v>3.006101325481461</v>
      </c>
      <c r="T56">
        <v>0</v>
      </c>
      <c r="U56">
        <v>276.66457941974534</v>
      </c>
      <c r="V56">
        <v>0</v>
      </c>
      <c r="W56">
        <v>5.0179575598386856</v>
      </c>
      <c r="X56">
        <v>27.552352229937856</v>
      </c>
      <c r="Y56">
        <v>0</v>
      </c>
      <c r="Z56">
        <v>1.6698771676059276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13.549100126174075</v>
      </c>
      <c r="AL56">
        <v>6.6605381966186608</v>
      </c>
      <c r="AM56">
        <v>4.0706317900229596</v>
      </c>
      <c r="AN56">
        <v>0</v>
      </c>
      <c r="AO56">
        <v>0</v>
      </c>
      <c r="AP56">
        <v>0.45694976414109784</v>
      </c>
      <c r="AQ56">
        <v>0</v>
      </c>
      <c r="AR56">
        <v>3.9381151930703391</v>
      </c>
      <c r="AS56">
        <v>4.1130067313713203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23.51954272569516</v>
      </c>
      <c r="BB56">
        <f t="shared" si="0"/>
        <v>539.14894353495595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83.074101093571699</v>
      </c>
      <c r="L57">
        <v>10.029316805130511</v>
      </c>
      <c r="M57">
        <v>0</v>
      </c>
      <c r="N57">
        <v>29.712735087141962</v>
      </c>
      <c r="O57">
        <v>24.929826305247925</v>
      </c>
      <c r="P57">
        <v>61.147459886188031</v>
      </c>
      <c r="Q57">
        <v>2.0776423092534371</v>
      </c>
      <c r="R57">
        <v>5.0687995005301003</v>
      </c>
      <c r="S57">
        <v>3.006101325481461</v>
      </c>
      <c r="T57">
        <v>0</v>
      </c>
      <c r="U57">
        <v>276.66457941974534</v>
      </c>
      <c r="V57">
        <v>0</v>
      </c>
      <c r="W57">
        <v>5.0173656835615024</v>
      </c>
      <c r="X57">
        <v>31.579265524554433</v>
      </c>
      <c r="Y57">
        <v>0</v>
      </c>
      <c r="Z57">
        <v>1.6698771676059276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13.549100126174075</v>
      </c>
      <c r="AL57">
        <v>6.6605381966186608</v>
      </c>
      <c r="AM57">
        <v>4.0706317900229596</v>
      </c>
      <c r="AN57">
        <v>0</v>
      </c>
      <c r="AO57">
        <v>0</v>
      </c>
      <c r="AP57">
        <v>0.45694976414109784</v>
      </c>
      <c r="AQ57">
        <v>0</v>
      </c>
      <c r="AR57">
        <v>3.9381151930703391</v>
      </c>
      <c r="AS57">
        <v>4.1130067313713203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23.690794217813313</v>
      </c>
      <c r="BB57">
        <f t="shared" si="0"/>
        <v>543.07461769159738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83.064080005124822</v>
      </c>
      <c r="L58">
        <v>10.029316805130511</v>
      </c>
      <c r="M58">
        <v>0</v>
      </c>
      <c r="N58">
        <v>29.712735087141962</v>
      </c>
      <c r="O58">
        <v>24.929826305247925</v>
      </c>
      <c r="P58">
        <v>61.147459886188031</v>
      </c>
      <c r="Q58">
        <v>2.0776423092534371</v>
      </c>
      <c r="R58">
        <v>5.0687995005301003</v>
      </c>
      <c r="S58">
        <v>3.006101325481461</v>
      </c>
      <c r="T58">
        <v>0</v>
      </c>
      <c r="U58">
        <v>276.66457941974534</v>
      </c>
      <c r="V58">
        <v>0</v>
      </c>
      <c r="W58">
        <v>5.0173656835615024</v>
      </c>
      <c r="X58">
        <v>22.165852909982707</v>
      </c>
      <c r="Y58">
        <v>0</v>
      </c>
      <c r="Z58">
        <v>1.6698771676059276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13.549100126174075</v>
      </c>
      <c r="AL58">
        <v>6.6605381966186608</v>
      </c>
      <c r="AM58">
        <v>4.0706317900229596</v>
      </c>
      <c r="AN58">
        <v>0</v>
      </c>
      <c r="AO58">
        <v>0</v>
      </c>
      <c r="AP58">
        <v>0.45694976414109784</v>
      </c>
      <c r="AQ58">
        <v>0</v>
      </c>
      <c r="AR58">
        <v>3.9381151930703391</v>
      </c>
      <c r="AS58">
        <v>4.1130067313713203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23.296894689027134</v>
      </c>
      <c r="BB58">
        <f t="shared" si="0"/>
        <v>534.04508351736501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83.074101093571699</v>
      </c>
      <c r="L59">
        <v>10.029316805130511</v>
      </c>
      <c r="M59">
        <v>0</v>
      </c>
      <c r="N59">
        <v>29.712735087141962</v>
      </c>
      <c r="O59">
        <v>24.929826305247925</v>
      </c>
      <c r="P59">
        <v>61.147459886188031</v>
      </c>
      <c r="Q59">
        <v>2.0776423092534371</v>
      </c>
      <c r="R59">
        <v>5.0850181405345882</v>
      </c>
      <c r="S59">
        <v>3.006101325481461</v>
      </c>
      <c r="T59">
        <v>0</v>
      </c>
      <c r="U59">
        <v>276.66457941974534</v>
      </c>
      <c r="V59">
        <v>0</v>
      </c>
      <c r="W59">
        <v>5.0173656835615024</v>
      </c>
      <c r="X59">
        <v>27.258963826750684</v>
      </c>
      <c r="Y59">
        <v>0</v>
      </c>
      <c r="Z59">
        <v>1.6698771676059276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13.549100126174075</v>
      </c>
      <c r="AL59">
        <v>6.6605381966186608</v>
      </c>
      <c r="AM59">
        <v>4.0706317900229596</v>
      </c>
      <c r="AN59">
        <v>0</v>
      </c>
      <c r="AO59">
        <v>0</v>
      </c>
      <c r="AP59">
        <v>0.45694976414109784</v>
      </c>
      <c r="AQ59">
        <v>0</v>
      </c>
      <c r="AR59">
        <v>3.9381151930703391</v>
      </c>
      <c r="AS59">
        <v>4.1130067313713203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23.510883545997302</v>
      </c>
      <c r="BB59">
        <f t="shared" si="0"/>
        <v>538.95044530561404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83.064080005124822</v>
      </c>
      <c r="L60">
        <v>10.029316805130511</v>
      </c>
      <c r="M60">
        <v>0</v>
      </c>
      <c r="N60">
        <v>29.712735087141962</v>
      </c>
      <c r="O60">
        <v>24.929826305247925</v>
      </c>
      <c r="P60">
        <v>61.147459886188031</v>
      </c>
      <c r="Q60">
        <v>2.0776423092534371</v>
      </c>
      <c r="R60">
        <v>5.0850181405345882</v>
      </c>
      <c r="S60">
        <v>3.006101325481461</v>
      </c>
      <c r="T60">
        <v>0</v>
      </c>
      <c r="U60">
        <v>276.66457941974534</v>
      </c>
      <c r="V60">
        <v>0</v>
      </c>
      <c r="W60">
        <v>5.0173656835615024</v>
      </c>
      <c r="X60">
        <v>27.258963826750684</v>
      </c>
      <c r="Y60">
        <v>0</v>
      </c>
      <c r="Z60">
        <v>1.6698771676059276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13.549100126174075</v>
      </c>
      <c r="AL60">
        <v>6.6605381966186608</v>
      </c>
      <c r="AM60">
        <v>4.0706317900229596</v>
      </c>
      <c r="AN60">
        <v>0</v>
      </c>
      <c r="AO60">
        <v>0</v>
      </c>
      <c r="AP60">
        <v>0.45694976414109784</v>
      </c>
      <c r="AQ60">
        <v>0</v>
      </c>
      <c r="AR60">
        <v>3.9381151930703391</v>
      </c>
      <c r="AS60">
        <v>4.1130067313713203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23.510464664500219</v>
      </c>
      <c r="BB60">
        <f t="shared" si="0"/>
        <v>538.94084309866435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83.302278159424375</v>
      </c>
      <c r="L61">
        <v>10.029316805130511</v>
      </c>
      <c r="M61">
        <v>0</v>
      </c>
      <c r="N61">
        <v>29.712735087141962</v>
      </c>
      <c r="O61">
        <v>24.929826305247925</v>
      </c>
      <c r="P61">
        <v>61.147459886188031</v>
      </c>
      <c r="Q61">
        <v>2.076377374604176</v>
      </c>
      <c r="R61">
        <v>5.1015690787431449</v>
      </c>
      <c r="S61">
        <v>3.006101325481461</v>
      </c>
      <c r="T61">
        <v>0</v>
      </c>
      <c r="U61">
        <v>276.66457941974534</v>
      </c>
      <c r="V61">
        <v>0</v>
      </c>
      <c r="W61">
        <v>5.0173656835615024</v>
      </c>
      <c r="X61">
        <v>27.258963826750684</v>
      </c>
      <c r="Y61">
        <v>0</v>
      </c>
      <c r="Z61">
        <v>1.6698771676059276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13.549100126174075</v>
      </c>
      <c r="AL61">
        <v>6.6605381966186608</v>
      </c>
      <c r="AM61">
        <v>4.0706317900229596</v>
      </c>
      <c r="AN61">
        <v>0</v>
      </c>
      <c r="AO61">
        <v>0</v>
      </c>
      <c r="AP61">
        <v>0.45694976414109784</v>
      </c>
      <c r="AQ61">
        <v>0</v>
      </c>
      <c r="AR61">
        <v>8.7201123836359837</v>
      </c>
      <c r="AS61">
        <v>5.4840089751617604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23.778255678654801</v>
      </c>
      <c r="BB61">
        <f t="shared" si="0"/>
        <v>545.07953567672462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83.292401367767241</v>
      </c>
      <c r="L62">
        <v>10.029316805130511</v>
      </c>
      <c r="M62">
        <v>0</v>
      </c>
      <c r="N62">
        <v>29.712735087141962</v>
      </c>
      <c r="O62">
        <v>24.929826305247925</v>
      </c>
      <c r="P62">
        <v>61.147459886188031</v>
      </c>
      <c r="Q62">
        <v>2.076377374604176</v>
      </c>
      <c r="R62">
        <v>5.1015690787431449</v>
      </c>
      <c r="S62">
        <v>3.006101325481461</v>
      </c>
      <c r="T62">
        <v>0</v>
      </c>
      <c r="U62">
        <v>276.66457941974534</v>
      </c>
      <c r="V62">
        <v>0</v>
      </c>
      <c r="W62">
        <v>5.0173656835615024</v>
      </c>
      <c r="X62">
        <v>27.258963826750684</v>
      </c>
      <c r="Y62">
        <v>0</v>
      </c>
      <c r="Z62">
        <v>1.6698771676059276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13.549100126174075</v>
      </c>
      <c r="AL62">
        <v>6.6605381966186608</v>
      </c>
      <c r="AM62">
        <v>4.0706317900229596</v>
      </c>
      <c r="AN62">
        <v>0</v>
      </c>
      <c r="AO62">
        <v>0</v>
      </c>
      <c r="AP62">
        <v>0.45694976414109784</v>
      </c>
      <c r="AQ62">
        <v>0</v>
      </c>
      <c r="AR62">
        <v>8.7201123836359837</v>
      </c>
      <c r="AS62">
        <v>5.4840089751617604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23.777842828763539</v>
      </c>
      <c r="BB62">
        <f t="shared" si="0"/>
        <v>545.07007173495867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83.302278159424375</v>
      </c>
      <c r="L63">
        <v>10.029316805130511</v>
      </c>
      <c r="M63">
        <v>0</v>
      </c>
      <c r="N63">
        <v>29.712735087141962</v>
      </c>
      <c r="O63">
        <v>24.929826305247925</v>
      </c>
      <c r="P63">
        <v>61.147459886188031</v>
      </c>
      <c r="Q63">
        <v>2.076377374604176</v>
      </c>
      <c r="R63">
        <v>5.1015690787431449</v>
      </c>
      <c r="S63">
        <v>3.006101325481461</v>
      </c>
      <c r="T63">
        <v>0</v>
      </c>
      <c r="U63">
        <v>276.66457941974534</v>
      </c>
      <c r="V63">
        <v>0</v>
      </c>
      <c r="W63">
        <v>5.0173656835615024</v>
      </c>
      <c r="X63">
        <v>28.907311900832735</v>
      </c>
      <c r="Y63">
        <v>0</v>
      </c>
      <c r="Z63">
        <v>0.28027476518472133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13.549100126174075</v>
      </c>
      <c r="AL63">
        <v>3.2562630123320013</v>
      </c>
      <c r="AM63">
        <v>4.0706317900229596</v>
      </c>
      <c r="AN63">
        <v>0</v>
      </c>
      <c r="AO63">
        <v>0</v>
      </c>
      <c r="AP63">
        <v>0.45694976414109784</v>
      </c>
      <c r="AQ63">
        <v>0</v>
      </c>
      <c r="AR63">
        <v>3.9381151930703391</v>
      </c>
      <c r="AS63">
        <v>5.4840089751617604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23.446885062461401</v>
      </c>
      <c r="BB63">
        <f t="shared" si="0"/>
        <v>537.4833795897265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83.138373092846706</v>
      </c>
      <c r="L64">
        <v>10.029316805130511</v>
      </c>
      <c r="M64">
        <v>0</v>
      </c>
      <c r="N64">
        <v>29.712735087141962</v>
      </c>
      <c r="O64">
        <v>24.929826305247925</v>
      </c>
      <c r="P64">
        <v>61.147459886188031</v>
      </c>
      <c r="Q64">
        <v>2.0763272942081872</v>
      </c>
      <c r="R64">
        <v>5.1015690787431449</v>
      </c>
      <c r="S64">
        <v>3.006101325481461</v>
      </c>
      <c r="T64">
        <v>0</v>
      </c>
      <c r="U64">
        <v>276.66457941974534</v>
      </c>
      <c r="V64">
        <v>0</v>
      </c>
      <c r="W64">
        <v>5.0173656835615024</v>
      </c>
      <c r="X64">
        <v>29.179581000446319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13.549100126174075</v>
      </c>
      <c r="AL64">
        <v>3.2562630123320013</v>
      </c>
      <c r="AM64">
        <v>4.0706317900229596</v>
      </c>
      <c r="AN64">
        <v>0</v>
      </c>
      <c r="AO64">
        <v>0</v>
      </c>
      <c r="AP64">
        <v>0.45694976414109784</v>
      </c>
      <c r="AQ64">
        <v>0</v>
      </c>
      <c r="AR64">
        <v>3.9381151930703391</v>
      </c>
      <c r="AS64">
        <v>5.4840089751617604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23.439697100497032</v>
      </c>
      <c r="BB64">
        <f t="shared" si="0"/>
        <v>537.31860673914616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83.148345553935798</v>
      </c>
      <c r="L65">
        <v>10.029316805130511</v>
      </c>
      <c r="M65">
        <v>0</v>
      </c>
      <c r="N65">
        <v>29.712735087141962</v>
      </c>
      <c r="O65">
        <v>24.929826305247925</v>
      </c>
      <c r="P65">
        <v>61.147459886188031</v>
      </c>
      <c r="Q65">
        <v>2.0763272942081872</v>
      </c>
      <c r="R65">
        <v>5.0196318395124067</v>
      </c>
      <c r="S65">
        <v>3.006101325481461</v>
      </c>
      <c r="T65">
        <v>0</v>
      </c>
      <c r="U65">
        <v>276.66457941974534</v>
      </c>
      <c r="V65">
        <v>4.6177210291086732</v>
      </c>
      <c r="W65">
        <v>11.562524916720193</v>
      </c>
      <c r="X65">
        <v>32.758291736966576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13.549100126174075</v>
      </c>
      <c r="AL65">
        <v>3.2562630123320013</v>
      </c>
      <c r="AM65">
        <v>4.0706317900229596</v>
      </c>
      <c r="AN65">
        <v>0</v>
      </c>
      <c r="AO65">
        <v>0</v>
      </c>
      <c r="AP65">
        <v>0.45694976414109784</v>
      </c>
      <c r="AQ65">
        <v>0</v>
      </c>
      <c r="AR65">
        <v>4.2194091922354406</v>
      </c>
      <c r="AS65">
        <v>5.4840089751617604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24.06464556568514</v>
      </c>
      <c r="BB65">
        <f t="shared" si="0"/>
        <v>551.64457849376913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77.908798565327729</v>
      </c>
      <c r="L66">
        <v>10.029316805130511</v>
      </c>
      <c r="M66">
        <v>0</v>
      </c>
      <c r="N66">
        <v>29.712735087141962</v>
      </c>
      <c r="O66">
        <v>24.929826305247925</v>
      </c>
      <c r="P66">
        <v>61.147459886188031</v>
      </c>
      <c r="Q66">
        <v>2.0054467988157128</v>
      </c>
      <c r="R66">
        <v>5.0196318395124067</v>
      </c>
      <c r="S66">
        <v>3.0055959748275702</v>
      </c>
      <c r="T66">
        <v>0</v>
      </c>
      <c r="U66">
        <v>276.66457941974534</v>
      </c>
      <c r="V66">
        <v>4.6196126763469465</v>
      </c>
      <c r="W66">
        <v>11.562524916720193</v>
      </c>
      <c r="X66">
        <v>33.532595297769355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1.3235621162596536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13.549100126174075</v>
      </c>
      <c r="AL66">
        <v>3.2562630123320013</v>
      </c>
      <c r="AM66">
        <v>4.0706317900229596</v>
      </c>
      <c r="AN66">
        <v>0</v>
      </c>
      <c r="AO66">
        <v>0</v>
      </c>
      <c r="AP66">
        <v>0.45694976414109784</v>
      </c>
      <c r="AQ66">
        <v>0</v>
      </c>
      <c r="AR66">
        <v>4.2194091922354406</v>
      </c>
      <c r="AS66">
        <v>5.4840089751617604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23.930418429352358</v>
      </c>
      <c r="BB66">
        <f t="shared" si="0"/>
        <v>548.56763011974817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77.23825804340963</v>
      </c>
      <c r="L67">
        <v>10.029316805130511</v>
      </c>
      <c r="M67">
        <v>0</v>
      </c>
      <c r="N67">
        <v>29.712735087141962</v>
      </c>
      <c r="O67">
        <v>24.929826305247925</v>
      </c>
      <c r="P67">
        <v>61.147459886188031</v>
      </c>
      <c r="Q67">
        <v>2.0054467988157128</v>
      </c>
      <c r="R67">
        <v>5.0196318395124067</v>
      </c>
      <c r="S67">
        <v>3.0055959748275702</v>
      </c>
      <c r="T67">
        <v>0</v>
      </c>
      <c r="U67">
        <v>276.66457941974534</v>
      </c>
      <c r="V67">
        <v>4.6196126763469465</v>
      </c>
      <c r="W67">
        <v>11.562524916720193</v>
      </c>
      <c r="X67">
        <v>35.461110609080876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4.23539882383636</v>
      </c>
      <c r="AF67">
        <v>0</v>
      </c>
      <c r="AG67">
        <v>0</v>
      </c>
      <c r="AH67">
        <v>0.73122186380713827</v>
      </c>
      <c r="AI67">
        <v>0</v>
      </c>
      <c r="AJ67">
        <v>0</v>
      </c>
      <c r="AK67">
        <v>13.549100126174075</v>
      </c>
      <c r="AL67">
        <v>3.2562630123320013</v>
      </c>
      <c r="AM67">
        <v>4.0706317900229596</v>
      </c>
      <c r="AN67">
        <v>0</v>
      </c>
      <c r="AO67">
        <v>0</v>
      </c>
      <c r="AP67">
        <v>0.22847488207054892</v>
      </c>
      <c r="AQ67">
        <v>0</v>
      </c>
      <c r="AR67">
        <v>4.2194091922354406</v>
      </c>
      <c r="AS67">
        <v>5.4840089751617604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24.125731373762306</v>
      </c>
      <c r="BB67">
        <f t="shared" si="0"/>
        <v>553.04487565404509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77.239497947220244</v>
      </c>
      <c r="L68">
        <v>10.029316805130511</v>
      </c>
      <c r="M68">
        <v>0</v>
      </c>
      <c r="N68">
        <v>29.712735087141962</v>
      </c>
      <c r="O68">
        <v>24.929826305247925</v>
      </c>
      <c r="P68">
        <v>61.147459886188031</v>
      </c>
      <c r="Q68">
        <v>2.0054467988157128</v>
      </c>
      <c r="R68">
        <v>5.0196318395124067</v>
      </c>
      <c r="S68">
        <v>3.0055959748275702</v>
      </c>
      <c r="T68">
        <v>0</v>
      </c>
      <c r="U68">
        <v>276.66457941974534</v>
      </c>
      <c r="V68">
        <v>4.6196126763469465</v>
      </c>
      <c r="W68">
        <v>11.562524916720193</v>
      </c>
      <c r="X68">
        <v>37.381751469888101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8.4707979067000618</v>
      </c>
      <c r="AF68">
        <v>0</v>
      </c>
      <c r="AG68">
        <v>0</v>
      </c>
      <c r="AH68">
        <v>5.1185533061991224</v>
      </c>
      <c r="AI68">
        <v>0</v>
      </c>
      <c r="AJ68">
        <v>0</v>
      </c>
      <c r="AK68">
        <v>13.549100126174075</v>
      </c>
      <c r="AL68">
        <v>3.2562630123320013</v>
      </c>
      <c r="AM68">
        <v>4.0706317900229596</v>
      </c>
      <c r="AN68">
        <v>0</v>
      </c>
      <c r="AO68">
        <v>0</v>
      </c>
      <c r="AP68">
        <v>0.22847488207054892</v>
      </c>
      <c r="AQ68">
        <v>0</v>
      </c>
      <c r="AR68">
        <v>4.2194091922354406</v>
      </c>
      <c r="AS68">
        <v>5.4840089751617604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24.566496125679009</v>
      </c>
      <c r="BB68">
        <f t="shared" ref="BB68:BB99" si="1">SUM(B68:AZ68)-BA68</f>
        <v>563.14872219200197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77.238859564597362</v>
      </c>
      <c r="L69">
        <v>10.029316805130511</v>
      </c>
      <c r="M69">
        <v>0</v>
      </c>
      <c r="N69">
        <v>29.712735087141962</v>
      </c>
      <c r="O69">
        <v>24.929826305247925</v>
      </c>
      <c r="P69">
        <v>61.147459886188031</v>
      </c>
      <c r="Q69">
        <v>2.0054467988157128</v>
      </c>
      <c r="R69">
        <v>5.0196318395124067</v>
      </c>
      <c r="S69">
        <v>3.0055959748275702</v>
      </c>
      <c r="T69">
        <v>0</v>
      </c>
      <c r="U69">
        <v>276.66457941974534</v>
      </c>
      <c r="V69">
        <v>4.6196126763469465</v>
      </c>
      <c r="W69">
        <v>11.66467940445223</v>
      </c>
      <c r="X69">
        <v>33.781585353867008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8.4707979067000618</v>
      </c>
      <c r="AF69">
        <v>0</v>
      </c>
      <c r="AG69">
        <v>0</v>
      </c>
      <c r="AH69">
        <v>12.040787659674388</v>
      </c>
      <c r="AI69">
        <v>0</v>
      </c>
      <c r="AJ69">
        <v>0</v>
      </c>
      <c r="AK69">
        <v>13.549100126174075</v>
      </c>
      <c r="AL69">
        <v>3.2562630123320013</v>
      </c>
      <c r="AM69">
        <v>4.0706317900229596</v>
      </c>
      <c r="AN69">
        <v>0</v>
      </c>
      <c r="AO69">
        <v>0</v>
      </c>
      <c r="AP69">
        <v>0.22847488207054892</v>
      </c>
      <c r="AQ69">
        <v>0</v>
      </c>
      <c r="AR69">
        <v>4.2194091922354406</v>
      </c>
      <c r="AS69">
        <v>5.4840089751617604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24.709601951198159</v>
      </c>
      <c r="BB69">
        <f t="shared" si="1"/>
        <v>566.42920070904609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77.238203940109202</v>
      </c>
      <c r="L70">
        <v>10.029316805130511</v>
      </c>
      <c r="M70">
        <v>0</v>
      </c>
      <c r="N70">
        <v>29.712735087141962</v>
      </c>
      <c r="O70">
        <v>24.929826305247925</v>
      </c>
      <c r="P70">
        <v>61.147459886188031</v>
      </c>
      <c r="Q70">
        <v>2.0054467988157128</v>
      </c>
      <c r="R70">
        <v>5.0196318395124067</v>
      </c>
      <c r="S70">
        <v>3.0055959748275702</v>
      </c>
      <c r="T70">
        <v>0</v>
      </c>
      <c r="U70">
        <v>276.66457941974534</v>
      </c>
      <c r="V70">
        <v>4.6196126763469465</v>
      </c>
      <c r="W70">
        <v>11.66467940445223</v>
      </c>
      <c r="X70">
        <v>33.781585353867008</v>
      </c>
      <c r="Y70">
        <v>0</v>
      </c>
      <c r="Z70">
        <v>0.28027476518472133</v>
      </c>
      <c r="AA70">
        <v>0</v>
      </c>
      <c r="AB70">
        <v>0</v>
      </c>
      <c r="AC70">
        <v>0.3940416790857858</v>
      </c>
      <c r="AD70">
        <v>0</v>
      </c>
      <c r="AE70">
        <v>8.4707979067000618</v>
      </c>
      <c r="AF70">
        <v>0</v>
      </c>
      <c r="AG70">
        <v>0</v>
      </c>
      <c r="AH70">
        <v>18.061181359737009</v>
      </c>
      <c r="AI70">
        <v>0</v>
      </c>
      <c r="AJ70">
        <v>0</v>
      </c>
      <c r="AK70">
        <v>13.549100126174075</v>
      </c>
      <c r="AL70">
        <v>3.2562630123320013</v>
      </c>
      <c r="AM70">
        <v>4.0706317900229596</v>
      </c>
      <c r="AN70">
        <v>0</v>
      </c>
      <c r="AO70">
        <v>0</v>
      </c>
      <c r="AP70">
        <v>0.22847488207054892</v>
      </c>
      <c r="AQ70">
        <v>0</v>
      </c>
      <c r="AR70">
        <v>4.2194091922354406</v>
      </c>
      <c r="AS70">
        <v>5.4840089751617604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24.989413430127676</v>
      </c>
      <c r="BB70">
        <f t="shared" si="1"/>
        <v>572.84344374996158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77.240196409459244</v>
      </c>
      <c r="L71">
        <v>10.029024188830698</v>
      </c>
      <c r="M71">
        <v>0</v>
      </c>
      <c r="N71">
        <v>29.712735087141962</v>
      </c>
      <c r="O71">
        <v>24.929826305247925</v>
      </c>
      <c r="P71">
        <v>61.147459886188031</v>
      </c>
      <c r="Q71">
        <v>2.0054467988157128</v>
      </c>
      <c r="R71">
        <v>5.0196318395124067</v>
      </c>
      <c r="S71">
        <v>3.0055959748275702</v>
      </c>
      <c r="T71">
        <v>0</v>
      </c>
      <c r="U71">
        <v>276.66457941974534</v>
      </c>
      <c r="V71">
        <v>4.6196126763469465</v>
      </c>
      <c r="W71">
        <v>11.66467940445223</v>
      </c>
      <c r="X71">
        <v>33.781585353867008</v>
      </c>
      <c r="Y71">
        <v>0</v>
      </c>
      <c r="Z71">
        <v>1.6698771676059276</v>
      </c>
      <c r="AA71">
        <v>0.96618344813191381</v>
      </c>
      <c r="AB71">
        <v>0.86046961051972448</v>
      </c>
      <c r="AC71">
        <v>2.495596783030682</v>
      </c>
      <c r="AD71">
        <v>2.0429326910874552</v>
      </c>
      <c r="AE71">
        <v>8.4707979067000618</v>
      </c>
      <c r="AF71">
        <v>0</v>
      </c>
      <c r="AG71">
        <v>0</v>
      </c>
      <c r="AH71">
        <v>18.061181359737009</v>
      </c>
      <c r="AI71">
        <v>0</v>
      </c>
      <c r="AJ71">
        <v>0</v>
      </c>
      <c r="AK71">
        <v>13.549100126174075</v>
      </c>
      <c r="AL71">
        <v>3.2562630123320013</v>
      </c>
      <c r="AM71">
        <v>4.0706317900229596</v>
      </c>
      <c r="AN71">
        <v>0</v>
      </c>
      <c r="AO71">
        <v>0</v>
      </c>
      <c r="AP71">
        <v>0.22847488207054892</v>
      </c>
      <c r="AQ71">
        <v>0</v>
      </c>
      <c r="AR71">
        <v>9.5639941160509281</v>
      </c>
      <c r="AS71">
        <v>4.1130067313713203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25.463259308115429</v>
      </c>
      <c r="BB71">
        <f t="shared" si="1"/>
        <v>583.7056236611545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165.18708464547635</v>
      </c>
      <c r="L72">
        <v>10.029024188830698</v>
      </c>
      <c r="M72">
        <v>0</v>
      </c>
      <c r="N72">
        <v>29.712735087141962</v>
      </c>
      <c r="O72">
        <v>24.929826305247925</v>
      </c>
      <c r="P72">
        <v>61.147459886188031</v>
      </c>
      <c r="Q72">
        <v>5.4961753851997077</v>
      </c>
      <c r="R72">
        <v>10.635163097453615</v>
      </c>
      <c r="S72">
        <v>6.6275265861304558</v>
      </c>
      <c r="T72">
        <v>0</v>
      </c>
      <c r="U72">
        <v>276.66457941974534</v>
      </c>
      <c r="V72">
        <v>4.6196126763469465</v>
      </c>
      <c r="W72">
        <v>11.66467940445223</v>
      </c>
      <c r="X72">
        <v>33.781585353867008</v>
      </c>
      <c r="Y72">
        <v>0</v>
      </c>
      <c r="Z72">
        <v>1.9619233562930491</v>
      </c>
      <c r="AA72">
        <v>3.5797101127113335</v>
      </c>
      <c r="AB72">
        <v>3.0976904946775199</v>
      </c>
      <c r="AC72">
        <v>2.495596783030682</v>
      </c>
      <c r="AD72">
        <v>4.6987455522855353</v>
      </c>
      <c r="AE72">
        <v>8.4707979067000618</v>
      </c>
      <c r="AF72">
        <v>0</v>
      </c>
      <c r="AG72">
        <v>0</v>
      </c>
      <c r="AH72">
        <v>24.081575059799626</v>
      </c>
      <c r="AI72">
        <v>0.98480527113337502</v>
      </c>
      <c r="AJ72">
        <v>0</v>
      </c>
      <c r="AK72">
        <v>13.549100126174075</v>
      </c>
      <c r="AL72">
        <v>3.2562630123320013</v>
      </c>
      <c r="AM72">
        <v>4.0706317900229596</v>
      </c>
      <c r="AN72">
        <v>0</v>
      </c>
      <c r="AO72">
        <v>0</v>
      </c>
      <c r="AP72">
        <v>0.22847488207054892</v>
      </c>
      <c r="AQ72">
        <v>0</v>
      </c>
      <c r="AR72">
        <v>9.5639941160509281</v>
      </c>
      <c r="AS72">
        <v>4.1130067313713203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30.290276670244584</v>
      </c>
      <c r="BB72">
        <f t="shared" si="1"/>
        <v>694.35749056048905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165.18708464547635</v>
      </c>
      <c r="L73">
        <v>21.844125886298336</v>
      </c>
      <c r="M73">
        <v>0</v>
      </c>
      <c r="N73">
        <v>29.712735087141962</v>
      </c>
      <c r="O73">
        <v>24.929826305247925</v>
      </c>
      <c r="P73">
        <v>61.147459886188031</v>
      </c>
      <c r="Q73">
        <v>5.4961753851997077</v>
      </c>
      <c r="R73">
        <v>10.635163097453615</v>
      </c>
      <c r="S73">
        <v>6.6275265861304558</v>
      </c>
      <c r="T73">
        <v>0</v>
      </c>
      <c r="U73">
        <v>276.66457941974534</v>
      </c>
      <c r="V73">
        <v>4.6196126763469465</v>
      </c>
      <c r="W73">
        <v>11.562524916720193</v>
      </c>
      <c r="X73">
        <v>33.781585353867008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4.2674898534752659</v>
      </c>
      <c r="AJ73">
        <v>0</v>
      </c>
      <c r="AK73">
        <v>13.549100126174075</v>
      </c>
      <c r="AL73">
        <v>3.2562630123320013</v>
      </c>
      <c r="AM73">
        <v>4.0788719678563981</v>
      </c>
      <c r="AN73">
        <v>0</v>
      </c>
      <c r="AO73">
        <v>0</v>
      </c>
      <c r="AP73">
        <v>0.22847488207054892</v>
      </c>
      <c r="AQ73">
        <v>0</v>
      </c>
      <c r="AR73">
        <v>4.2194091922354406</v>
      </c>
      <c r="AS73">
        <v>4.1130067313713203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31.507456635131533</v>
      </c>
      <c r="BB73">
        <f t="shared" si="1"/>
        <v>722.25944851155748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165.18708464547635</v>
      </c>
      <c r="L74">
        <v>21.844125886298336</v>
      </c>
      <c r="M74">
        <v>0</v>
      </c>
      <c r="N74">
        <v>29.712735087141962</v>
      </c>
      <c r="O74">
        <v>24.929826305247925</v>
      </c>
      <c r="P74">
        <v>61.147459886188031</v>
      </c>
      <c r="Q74">
        <v>5.4961753851997077</v>
      </c>
      <c r="R74">
        <v>10.635163097453615</v>
      </c>
      <c r="S74">
        <v>6.6275265861304558</v>
      </c>
      <c r="T74">
        <v>0</v>
      </c>
      <c r="U74">
        <v>276.66457941974534</v>
      </c>
      <c r="V74">
        <v>4.6196126763469465</v>
      </c>
      <c r="W74">
        <v>11.562524916720193</v>
      </c>
      <c r="X74">
        <v>33.781585353867008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9.2612953672510923</v>
      </c>
      <c r="AE74">
        <v>12.749874439156752</v>
      </c>
      <c r="AF74">
        <v>0</v>
      </c>
      <c r="AG74">
        <v>0</v>
      </c>
      <c r="AH74">
        <v>24.081575059799626</v>
      </c>
      <c r="AI74">
        <v>4.2674898534752659</v>
      </c>
      <c r="AJ74">
        <v>0</v>
      </c>
      <c r="AK74">
        <v>13.549100126174075</v>
      </c>
      <c r="AL74">
        <v>3.2562630123320013</v>
      </c>
      <c r="AM74">
        <v>4.0788719678563981</v>
      </c>
      <c r="AN74">
        <v>0</v>
      </c>
      <c r="AO74">
        <v>0</v>
      </c>
      <c r="AP74">
        <v>0</v>
      </c>
      <c r="AQ74">
        <v>0</v>
      </c>
      <c r="AR74">
        <v>4.2194091922354406</v>
      </c>
      <c r="AS74">
        <v>4.1130067313713203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31.590417196115478</v>
      </c>
      <c r="BB74">
        <f t="shared" si="1"/>
        <v>724.1611903664575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165.18708464547635</v>
      </c>
      <c r="L75">
        <v>21.844125886298336</v>
      </c>
      <c r="M75">
        <v>0</v>
      </c>
      <c r="N75">
        <v>29.712735087141962</v>
      </c>
      <c r="O75">
        <v>24.929826305247925</v>
      </c>
      <c r="P75">
        <v>61.147459886188031</v>
      </c>
      <c r="Q75">
        <v>5.4961753851997077</v>
      </c>
      <c r="R75">
        <v>10.635163097453615</v>
      </c>
      <c r="S75">
        <v>6.6275265861304558</v>
      </c>
      <c r="T75">
        <v>0</v>
      </c>
      <c r="U75">
        <v>276.66457941974534</v>
      </c>
      <c r="V75">
        <v>4.6196126763469465</v>
      </c>
      <c r="W75">
        <v>11.562524916720193</v>
      </c>
      <c r="X75">
        <v>33.781585353867008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9.397490845439366</v>
      </c>
      <c r="AE75">
        <v>12.749874439156752</v>
      </c>
      <c r="AF75">
        <v>0</v>
      </c>
      <c r="AG75">
        <v>0</v>
      </c>
      <c r="AH75">
        <v>24.081575059799626</v>
      </c>
      <c r="AI75">
        <v>4.2674898534752659</v>
      </c>
      <c r="AJ75">
        <v>0</v>
      </c>
      <c r="AK75">
        <v>13.549100126174075</v>
      </c>
      <c r="AL75">
        <v>3.2562630123320013</v>
      </c>
      <c r="AM75">
        <v>4.0788719678563981</v>
      </c>
      <c r="AN75">
        <v>0</v>
      </c>
      <c r="AO75">
        <v>0</v>
      </c>
      <c r="AP75">
        <v>0</v>
      </c>
      <c r="AQ75">
        <v>0</v>
      </c>
      <c r="AR75">
        <v>4.2194091922354406</v>
      </c>
      <c r="AS75">
        <v>4.1130067313713203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31.596110167103749</v>
      </c>
      <c r="BB75">
        <f t="shared" si="1"/>
        <v>724.29169287365744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165.18708464547635</v>
      </c>
      <c r="L76">
        <v>21.844125886298336</v>
      </c>
      <c r="M76">
        <v>0</v>
      </c>
      <c r="N76">
        <v>29.712735087141962</v>
      </c>
      <c r="O76">
        <v>24.929826305247925</v>
      </c>
      <c r="P76">
        <v>61.147459886188031</v>
      </c>
      <c r="Q76">
        <v>5.4961753851997077</v>
      </c>
      <c r="R76">
        <v>10.635163097453615</v>
      </c>
      <c r="S76">
        <v>6.6275265861304558</v>
      </c>
      <c r="T76">
        <v>0</v>
      </c>
      <c r="U76">
        <v>276.66457941974534</v>
      </c>
      <c r="V76">
        <v>4.6196126763469465</v>
      </c>
      <c r="W76">
        <v>11.562524916720193</v>
      </c>
      <c r="X76">
        <v>33.781585353867008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9.397490845439366</v>
      </c>
      <c r="AE76">
        <v>12.749874439156752</v>
      </c>
      <c r="AF76">
        <v>0</v>
      </c>
      <c r="AG76">
        <v>0</v>
      </c>
      <c r="AH76">
        <v>24.081575059799626</v>
      </c>
      <c r="AI76">
        <v>4.2674898534752659</v>
      </c>
      <c r="AJ76">
        <v>0</v>
      </c>
      <c r="AK76">
        <v>13.549100126174075</v>
      </c>
      <c r="AL76">
        <v>3.2562630123320013</v>
      </c>
      <c r="AM76">
        <v>4.0788719678563981</v>
      </c>
      <c r="AN76">
        <v>0</v>
      </c>
      <c r="AO76">
        <v>0</v>
      </c>
      <c r="AP76">
        <v>0</v>
      </c>
      <c r="AQ76">
        <v>0</v>
      </c>
      <c r="AR76">
        <v>4.2194091922354406</v>
      </c>
      <c r="AS76">
        <v>4.1130067313713203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31.596110167103749</v>
      </c>
      <c r="BB76">
        <f t="shared" si="1"/>
        <v>724.29169287365744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165.18708464547635</v>
      </c>
      <c r="L77">
        <v>21.844125886298336</v>
      </c>
      <c r="M77">
        <v>0</v>
      </c>
      <c r="N77">
        <v>29.712735087141962</v>
      </c>
      <c r="O77">
        <v>24.929826305247925</v>
      </c>
      <c r="P77">
        <v>60.975212018830661</v>
      </c>
      <c r="Q77">
        <v>5.4961753851997077</v>
      </c>
      <c r="R77">
        <v>10.635163097453615</v>
      </c>
      <c r="S77">
        <v>6.6275265861304558</v>
      </c>
      <c r="T77">
        <v>0</v>
      </c>
      <c r="U77">
        <v>276.66457941974534</v>
      </c>
      <c r="V77">
        <v>4.6196126763469465</v>
      </c>
      <c r="W77">
        <v>11.660548965982455</v>
      </c>
      <c r="X77">
        <v>34.896491594047255</v>
      </c>
      <c r="Y77">
        <v>0</v>
      </c>
      <c r="Z77">
        <v>5.0096312377374232</v>
      </c>
      <c r="AA77">
        <v>4.5289854101440188</v>
      </c>
      <c r="AB77">
        <v>6.8011517871008129</v>
      </c>
      <c r="AC77">
        <v>4.9961193168440827</v>
      </c>
      <c r="AD77">
        <v>9.397490845439366</v>
      </c>
      <c r="AE77">
        <v>12.749874439156752</v>
      </c>
      <c r="AF77">
        <v>0</v>
      </c>
      <c r="AG77">
        <v>0</v>
      </c>
      <c r="AH77">
        <v>24.081575059799626</v>
      </c>
      <c r="AI77">
        <v>4.2674898534752659</v>
      </c>
      <c r="AJ77">
        <v>0</v>
      </c>
      <c r="AK77">
        <v>13.549100126174075</v>
      </c>
      <c r="AL77">
        <v>3.2562630123320013</v>
      </c>
      <c r="AM77">
        <v>4.0788719678563981</v>
      </c>
      <c r="AN77">
        <v>0</v>
      </c>
      <c r="AO77">
        <v>0</v>
      </c>
      <c r="AP77">
        <v>0</v>
      </c>
      <c r="AQ77">
        <v>0</v>
      </c>
      <c r="AR77">
        <v>3.9381151930703391</v>
      </c>
      <c r="AS77">
        <v>4.1130067313713203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31.517900427903157</v>
      </c>
      <c r="BB77">
        <f t="shared" si="1"/>
        <v>722.49885622049942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165.18708464547635</v>
      </c>
      <c r="L78">
        <v>21.844125886298336</v>
      </c>
      <c r="M78">
        <v>0</v>
      </c>
      <c r="N78">
        <v>29.712735087141962</v>
      </c>
      <c r="O78">
        <v>24.929826305247925</v>
      </c>
      <c r="P78">
        <v>60.975212018830661</v>
      </c>
      <c r="Q78">
        <v>5.4961753851997077</v>
      </c>
      <c r="R78">
        <v>10.635163097453615</v>
      </c>
      <c r="S78">
        <v>6.6275265861304558</v>
      </c>
      <c r="T78">
        <v>0</v>
      </c>
      <c r="U78">
        <v>276.66457941974534</v>
      </c>
      <c r="V78">
        <v>4.6196126763469465</v>
      </c>
      <c r="W78">
        <v>11.66467940445223</v>
      </c>
      <c r="X78">
        <v>36.965326672098321</v>
      </c>
      <c r="Y78">
        <v>0</v>
      </c>
      <c r="Z78">
        <v>5.0096312377374232</v>
      </c>
      <c r="AA78">
        <v>3.5797101127113335</v>
      </c>
      <c r="AB78">
        <v>6.8011517871008129</v>
      </c>
      <c r="AC78">
        <v>4.9961193168440827</v>
      </c>
      <c r="AD78">
        <v>7.0481180692965966</v>
      </c>
      <c r="AE78">
        <v>12.749874439156752</v>
      </c>
      <c r="AF78">
        <v>0</v>
      </c>
      <c r="AG78">
        <v>0</v>
      </c>
      <c r="AH78">
        <v>24.081575059799626</v>
      </c>
      <c r="AI78">
        <v>4.2674898534752659</v>
      </c>
      <c r="AJ78">
        <v>0</v>
      </c>
      <c r="AK78">
        <v>13.549100126174075</v>
      </c>
      <c r="AL78">
        <v>3.2562630123320013</v>
      </c>
      <c r="AM78">
        <v>4.0788719678563981</v>
      </c>
      <c r="AN78">
        <v>0</v>
      </c>
      <c r="AO78">
        <v>0</v>
      </c>
      <c r="AP78">
        <v>0</v>
      </c>
      <c r="AQ78">
        <v>0</v>
      </c>
      <c r="AR78">
        <v>3.9381151930703391</v>
      </c>
      <c r="AS78">
        <v>4.1130067313713203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31.466666897018278</v>
      </c>
      <c r="BB78">
        <f t="shared" si="1"/>
        <v>721.32440719432964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165.18708464547635</v>
      </c>
      <c r="L79">
        <v>21.844125886298336</v>
      </c>
      <c r="M79">
        <v>0</v>
      </c>
      <c r="N79">
        <v>29.712735087141962</v>
      </c>
      <c r="O79">
        <v>24.929826305247925</v>
      </c>
      <c r="P79">
        <v>60.975212018830661</v>
      </c>
      <c r="Q79">
        <v>5.4961753851997077</v>
      </c>
      <c r="R79">
        <v>10.635163097453615</v>
      </c>
      <c r="S79">
        <v>6.6275265861304558</v>
      </c>
      <c r="T79">
        <v>0</v>
      </c>
      <c r="U79">
        <v>276.66457941974534</v>
      </c>
      <c r="V79">
        <v>4.6196126763469465</v>
      </c>
      <c r="W79">
        <v>11.66467940445223</v>
      </c>
      <c r="X79">
        <v>37.393561048380597</v>
      </c>
      <c r="Y79">
        <v>0</v>
      </c>
      <c r="Z79">
        <v>1.9619233562930491</v>
      </c>
      <c r="AA79">
        <v>2.9991947297015233</v>
      </c>
      <c r="AB79">
        <v>3.4005760225422668</v>
      </c>
      <c r="AC79">
        <v>2.495596783030682</v>
      </c>
      <c r="AD79">
        <v>4.6987455522855353</v>
      </c>
      <c r="AE79">
        <v>8.4707979067000618</v>
      </c>
      <c r="AF79">
        <v>0</v>
      </c>
      <c r="AG79">
        <v>0</v>
      </c>
      <c r="AH79">
        <v>24.081575059799626</v>
      </c>
      <c r="AI79">
        <v>0.98480527113337502</v>
      </c>
      <c r="AJ79">
        <v>0</v>
      </c>
      <c r="AK79">
        <v>13.549100126174075</v>
      </c>
      <c r="AL79">
        <v>3.2562630123320013</v>
      </c>
      <c r="AM79">
        <v>4.0706317900229596</v>
      </c>
      <c r="AN79">
        <v>0</v>
      </c>
      <c r="AO79">
        <v>0</v>
      </c>
      <c r="AP79">
        <v>1.3055708682947191</v>
      </c>
      <c r="AQ79">
        <v>0</v>
      </c>
      <c r="AR79">
        <v>3.9381151930703391</v>
      </c>
      <c r="AS79">
        <v>2.4678040388227926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30.657415017123853</v>
      </c>
      <c r="BB79">
        <f t="shared" si="1"/>
        <v>702.77356625378343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165.18708464547635</v>
      </c>
      <c r="L80">
        <v>21.844125886298336</v>
      </c>
      <c r="M80">
        <v>0</v>
      </c>
      <c r="N80">
        <v>29.712735087141962</v>
      </c>
      <c r="O80">
        <v>24.929826305247925</v>
      </c>
      <c r="P80">
        <v>60.975212018830661</v>
      </c>
      <c r="Q80">
        <v>5.4961753851997077</v>
      </c>
      <c r="R80">
        <v>10.635163097453615</v>
      </c>
      <c r="S80">
        <v>6.6275265861304558</v>
      </c>
      <c r="T80">
        <v>0</v>
      </c>
      <c r="U80">
        <v>276.66457941974534</v>
      </c>
      <c r="V80">
        <v>4.6196126763469465</v>
      </c>
      <c r="W80">
        <v>11.66467940445223</v>
      </c>
      <c r="X80">
        <v>37.393561048380597</v>
      </c>
      <c r="Y80">
        <v>0</v>
      </c>
      <c r="Z80">
        <v>1.6698771676059276</v>
      </c>
      <c r="AA80">
        <v>0.96618344813191381</v>
      </c>
      <c r="AB80">
        <v>3.4005760225422668</v>
      </c>
      <c r="AC80">
        <v>2.495596783030682</v>
      </c>
      <c r="AD80">
        <v>2.0429326910874552</v>
      </c>
      <c r="AE80">
        <v>8.4707979067000618</v>
      </c>
      <c r="AF80">
        <v>0</v>
      </c>
      <c r="AG80">
        <v>0</v>
      </c>
      <c r="AH80">
        <v>18.061181359737009</v>
      </c>
      <c r="AI80">
        <v>0</v>
      </c>
      <c r="AJ80">
        <v>0</v>
      </c>
      <c r="AK80">
        <v>13.549100126174075</v>
      </c>
      <c r="AL80">
        <v>3.2562630123320013</v>
      </c>
      <c r="AM80">
        <v>4.0706317900229596</v>
      </c>
      <c r="AN80">
        <v>0</v>
      </c>
      <c r="AO80">
        <v>0</v>
      </c>
      <c r="AP80">
        <v>1.3055708682947191</v>
      </c>
      <c r="AQ80">
        <v>0</v>
      </c>
      <c r="AR80">
        <v>3.9381151930703391</v>
      </c>
      <c r="AS80">
        <v>2.4678040388227926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30.156397320273044</v>
      </c>
      <c r="BB80">
        <f t="shared" si="1"/>
        <v>691.28851464798333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165.18708464547635</v>
      </c>
      <c r="L81">
        <v>21.844125886298336</v>
      </c>
      <c r="M81">
        <v>0</v>
      </c>
      <c r="N81">
        <v>29.712735087141962</v>
      </c>
      <c r="O81">
        <v>24.929826305247925</v>
      </c>
      <c r="P81">
        <v>60.975212018830661</v>
      </c>
      <c r="Q81">
        <v>5.4961753851997077</v>
      </c>
      <c r="R81">
        <v>10.635163097453615</v>
      </c>
      <c r="S81">
        <v>6.6275265861304558</v>
      </c>
      <c r="T81">
        <v>0</v>
      </c>
      <c r="U81">
        <v>276.66457941974534</v>
      </c>
      <c r="V81">
        <v>4.6196126763469465</v>
      </c>
      <c r="W81">
        <v>11.66467940445223</v>
      </c>
      <c r="X81">
        <v>37.393561048380597</v>
      </c>
      <c r="Y81">
        <v>0</v>
      </c>
      <c r="Z81">
        <v>1.6698771676059276</v>
      </c>
      <c r="AA81">
        <v>0</v>
      </c>
      <c r="AB81">
        <v>3.4005760225422668</v>
      </c>
      <c r="AC81">
        <v>0.3940416790857858</v>
      </c>
      <c r="AD81">
        <v>2.2131772979544979</v>
      </c>
      <c r="AE81">
        <v>4.2023098939678567</v>
      </c>
      <c r="AF81">
        <v>0</v>
      </c>
      <c r="AG81">
        <v>0</v>
      </c>
      <c r="AH81">
        <v>11.041451</v>
      </c>
      <c r="AI81">
        <v>0</v>
      </c>
      <c r="AJ81">
        <v>0</v>
      </c>
      <c r="AK81">
        <v>13.549100126174075</v>
      </c>
      <c r="AL81">
        <v>6.6605381966186608</v>
      </c>
      <c r="AM81">
        <v>4.0706317900229596</v>
      </c>
      <c r="AN81">
        <v>0</v>
      </c>
      <c r="AO81">
        <v>0</v>
      </c>
      <c r="AP81">
        <v>1.3055708682947191</v>
      </c>
      <c r="AQ81">
        <v>0</v>
      </c>
      <c r="AR81">
        <v>9.5639941160509281</v>
      </c>
      <c r="AS81">
        <v>2.4678040388227926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29.940894987077833</v>
      </c>
      <c r="BB81">
        <f t="shared" si="1"/>
        <v>686.3484587707668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165.18708464547635</v>
      </c>
      <c r="L82">
        <v>21.844125886298336</v>
      </c>
      <c r="M82">
        <v>0</v>
      </c>
      <c r="N82">
        <v>29.712735087141962</v>
      </c>
      <c r="O82">
        <v>24.929826305247925</v>
      </c>
      <c r="P82">
        <v>60.975212018830661</v>
      </c>
      <c r="Q82">
        <v>5.4961753851997077</v>
      </c>
      <c r="R82">
        <v>10.635163097453615</v>
      </c>
      <c r="S82">
        <v>6.6275265861304558</v>
      </c>
      <c r="T82">
        <v>0</v>
      </c>
      <c r="U82">
        <v>276.66457941974534</v>
      </c>
      <c r="V82">
        <v>4.6196126763469465</v>
      </c>
      <c r="W82">
        <v>11.66467940445223</v>
      </c>
      <c r="X82">
        <v>37.393561048380597</v>
      </c>
      <c r="Y82">
        <v>0</v>
      </c>
      <c r="Z82">
        <v>1.6698771676059276</v>
      </c>
      <c r="AA82">
        <v>0</v>
      </c>
      <c r="AB82">
        <v>3.4005760225422668</v>
      </c>
      <c r="AC82">
        <v>0</v>
      </c>
      <c r="AD82">
        <v>2.2131772979544979</v>
      </c>
      <c r="AE82">
        <v>0</v>
      </c>
      <c r="AF82">
        <v>0</v>
      </c>
      <c r="AG82">
        <v>0</v>
      </c>
      <c r="AH82">
        <v>9.7496255428929235</v>
      </c>
      <c r="AI82">
        <v>0</v>
      </c>
      <c r="AJ82">
        <v>0</v>
      </c>
      <c r="AK82">
        <v>13.549100126174075</v>
      </c>
      <c r="AL82">
        <v>6.6605381966186608</v>
      </c>
      <c r="AM82">
        <v>4.0706317900229596</v>
      </c>
      <c r="AN82">
        <v>0</v>
      </c>
      <c r="AO82">
        <v>0</v>
      </c>
      <c r="AP82">
        <v>1.3055708682947191</v>
      </c>
      <c r="AQ82">
        <v>0</v>
      </c>
      <c r="AR82">
        <v>9.5639941160509281</v>
      </c>
      <c r="AS82">
        <v>2.4678040388227926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29.694769187217112</v>
      </c>
      <c r="BB82">
        <f t="shared" si="1"/>
        <v>680.70640754046667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165.18708464547635</v>
      </c>
      <c r="L83">
        <v>21.844125886298336</v>
      </c>
      <c r="M83">
        <v>0</v>
      </c>
      <c r="N83">
        <v>29.712735087141962</v>
      </c>
      <c r="O83">
        <v>24.929826305247925</v>
      </c>
      <c r="P83">
        <v>60.975212018830661</v>
      </c>
      <c r="Q83">
        <v>5.4961753851997077</v>
      </c>
      <c r="R83">
        <v>10.635163097453615</v>
      </c>
      <c r="S83">
        <v>6.6275265861304558</v>
      </c>
      <c r="T83">
        <v>0</v>
      </c>
      <c r="U83">
        <v>276.66457941974534</v>
      </c>
      <c r="V83">
        <v>4.6196126763469465</v>
      </c>
      <c r="W83">
        <v>11.794019430922839</v>
      </c>
      <c r="X83">
        <v>37.393561048380597</v>
      </c>
      <c r="Y83">
        <v>0</v>
      </c>
      <c r="Z83">
        <v>1.6698771676059276</v>
      </c>
      <c r="AA83">
        <v>0</v>
      </c>
      <c r="AB83">
        <v>0.72279453475266109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6.020393700062618</v>
      </c>
      <c r="AI83">
        <v>0</v>
      </c>
      <c r="AJ83">
        <v>0</v>
      </c>
      <c r="AK83">
        <v>13.549100126174075</v>
      </c>
      <c r="AL83">
        <v>6.6605381966186608</v>
      </c>
      <c r="AM83">
        <v>4.0706317900229596</v>
      </c>
      <c r="AN83">
        <v>0</v>
      </c>
      <c r="AO83">
        <v>0</v>
      </c>
      <c r="AP83">
        <v>1.3055708682947191</v>
      </c>
      <c r="AQ83">
        <v>0</v>
      </c>
      <c r="AR83">
        <v>4.2194091922354406</v>
      </c>
      <c r="AS83">
        <v>2.4678040388227926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29.116447982233691</v>
      </c>
      <c r="BB83">
        <f t="shared" si="1"/>
        <v>667.44929321953077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165.18708464547635</v>
      </c>
      <c r="L84">
        <v>21.844125886298336</v>
      </c>
      <c r="M84">
        <v>0</v>
      </c>
      <c r="N84">
        <v>29.712735087141962</v>
      </c>
      <c r="O84">
        <v>24.929826305247925</v>
      </c>
      <c r="P84">
        <v>60.975212018830661</v>
      </c>
      <c r="Q84">
        <v>5.4961753851997077</v>
      </c>
      <c r="R84">
        <v>10.635163097453615</v>
      </c>
      <c r="S84">
        <v>6.6275265861304558</v>
      </c>
      <c r="T84">
        <v>0</v>
      </c>
      <c r="U84">
        <v>276.66457941974534</v>
      </c>
      <c r="V84">
        <v>4.6196126763469465</v>
      </c>
      <c r="W84">
        <v>11.79303987731442</v>
      </c>
      <c r="X84">
        <v>37.393561048380597</v>
      </c>
      <c r="Y84">
        <v>0</v>
      </c>
      <c r="Z84">
        <v>1.6698771676059276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4.7041942413901063</v>
      </c>
      <c r="AI84">
        <v>0</v>
      </c>
      <c r="AJ84">
        <v>0</v>
      </c>
      <c r="AK84">
        <v>13.549100126174075</v>
      </c>
      <c r="AL84">
        <v>6.6605381966186608</v>
      </c>
      <c r="AM84">
        <v>4.0706317900229596</v>
      </c>
      <c r="AN84">
        <v>0</v>
      </c>
      <c r="AO84">
        <v>0</v>
      </c>
      <c r="AP84">
        <v>1.3055708682947191</v>
      </c>
      <c r="AQ84">
        <v>0</v>
      </c>
      <c r="AR84">
        <v>3.6568211939052384</v>
      </c>
      <c r="AS84">
        <v>2.4678040388227926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29.007660909637487</v>
      </c>
      <c r="BB84">
        <f t="shared" si="1"/>
        <v>664.95551874676323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165.18708464547635</v>
      </c>
      <c r="L85">
        <v>21.844125886298336</v>
      </c>
      <c r="M85">
        <v>0</v>
      </c>
      <c r="N85">
        <v>29.712735087141962</v>
      </c>
      <c r="O85">
        <v>24.929826305247925</v>
      </c>
      <c r="P85">
        <v>60.975212018830661</v>
      </c>
      <c r="Q85">
        <v>5.4961753851997077</v>
      </c>
      <c r="R85">
        <v>10.635163097453615</v>
      </c>
      <c r="S85">
        <v>6.6275265861304558</v>
      </c>
      <c r="T85">
        <v>0</v>
      </c>
      <c r="U85">
        <v>276.66457941974534</v>
      </c>
      <c r="V85">
        <v>4.6196126763469465</v>
      </c>
      <c r="W85">
        <v>12.050790357031516</v>
      </c>
      <c r="X85">
        <v>37.393561048380597</v>
      </c>
      <c r="Y85">
        <v>0</v>
      </c>
      <c r="Z85">
        <v>1.6698771676059276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13.549100126174075</v>
      </c>
      <c r="AL85">
        <v>6.6605381966186608</v>
      </c>
      <c r="AM85">
        <v>4.0706317900229596</v>
      </c>
      <c r="AN85">
        <v>0</v>
      </c>
      <c r="AO85">
        <v>0</v>
      </c>
      <c r="AP85">
        <v>1.3055708682947191</v>
      </c>
      <c r="AQ85">
        <v>0</v>
      </c>
      <c r="AR85">
        <v>3.9381151930703391</v>
      </c>
      <c r="AS85">
        <v>2.4678040388227926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28.833557649564654</v>
      </c>
      <c r="BB85">
        <f t="shared" si="1"/>
        <v>660.96447224432802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165.18708464547635</v>
      </c>
      <c r="L86">
        <v>21.844125886298336</v>
      </c>
      <c r="M86">
        <v>0</v>
      </c>
      <c r="N86">
        <v>29.712735087141962</v>
      </c>
      <c r="O86">
        <v>24.929826305247925</v>
      </c>
      <c r="P86">
        <v>60.975212018830661</v>
      </c>
      <c r="Q86">
        <v>5.4961753851997077</v>
      </c>
      <c r="R86">
        <v>10.635163097453615</v>
      </c>
      <c r="S86">
        <v>6.6275265861304558</v>
      </c>
      <c r="T86">
        <v>0</v>
      </c>
      <c r="U86">
        <v>276.66457941974534</v>
      </c>
      <c r="V86">
        <v>4.6196126763469465</v>
      </c>
      <c r="W86">
        <v>12.050823592262841</v>
      </c>
      <c r="X86">
        <v>37.393561048380597</v>
      </c>
      <c r="Y86">
        <v>0</v>
      </c>
      <c r="Z86">
        <v>1.6698771676059276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13.549100126174075</v>
      </c>
      <c r="AL86">
        <v>6.6605381966186608</v>
      </c>
      <c r="AM86">
        <v>4.0706317900229596</v>
      </c>
      <c r="AN86">
        <v>0</v>
      </c>
      <c r="AO86">
        <v>0</v>
      </c>
      <c r="AP86">
        <v>1.3055708682947191</v>
      </c>
      <c r="AQ86">
        <v>0</v>
      </c>
      <c r="AR86">
        <v>3.9381151930703391</v>
      </c>
      <c r="AS86">
        <v>2.4678040388227926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28.833559038797318</v>
      </c>
      <c r="BB86">
        <f t="shared" si="1"/>
        <v>660.96450409032673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165.18708464547635</v>
      </c>
      <c r="L87">
        <v>21.844125886298336</v>
      </c>
      <c r="M87">
        <v>0</v>
      </c>
      <c r="N87">
        <v>29.712735087141962</v>
      </c>
      <c r="O87">
        <v>24.929826305247925</v>
      </c>
      <c r="P87">
        <v>60.975212018830661</v>
      </c>
      <c r="Q87">
        <v>5.4961753851997077</v>
      </c>
      <c r="R87">
        <v>10.635163097453615</v>
      </c>
      <c r="S87">
        <v>6.6275265861304558</v>
      </c>
      <c r="T87">
        <v>0</v>
      </c>
      <c r="U87">
        <v>276.66457941974534</v>
      </c>
      <c r="V87">
        <v>4.6196126763469465</v>
      </c>
      <c r="W87">
        <v>12.050823592262841</v>
      </c>
      <c r="X87">
        <v>37.393561048380597</v>
      </c>
      <c r="Y87">
        <v>0</v>
      </c>
      <c r="Z87">
        <v>1.8217859737006885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13.549100126174075</v>
      </c>
      <c r="AL87">
        <v>3.4042751842866599</v>
      </c>
      <c r="AM87">
        <v>4.0706317900229596</v>
      </c>
      <c r="AN87">
        <v>0</v>
      </c>
      <c r="AO87">
        <v>0</v>
      </c>
      <c r="AP87">
        <v>0.52222845335003132</v>
      </c>
      <c r="AQ87">
        <v>0</v>
      </c>
      <c r="AR87">
        <v>3.9381151930703391</v>
      </c>
      <c r="AS87">
        <v>2.4678040388227926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28.671053320031923</v>
      </c>
      <c r="BB87">
        <f t="shared" si="1"/>
        <v>657.2393131879104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165.18708464547635</v>
      </c>
      <c r="L88">
        <v>10.029024188830698</v>
      </c>
      <c r="M88">
        <v>0</v>
      </c>
      <c r="N88">
        <v>29.712735087141962</v>
      </c>
      <c r="O88">
        <v>24.929826305247925</v>
      </c>
      <c r="P88">
        <v>60.975212018830661</v>
      </c>
      <c r="Q88">
        <v>5.4961753851997077</v>
      </c>
      <c r="R88">
        <v>10.635163097453615</v>
      </c>
      <c r="S88">
        <v>6.6275265861304558</v>
      </c>
      <c r="T88">
        <v>0</v>
      </c>
      <c r="U88">
        <v>276.66457941974534</v>
      </c>
      <c r="V88">
        <v>4.6196126763469465</v>
      </c>
      <c r="W88">
        <v>12.050823592262841</v>
      </c>
      <c r="X88">
        <v>37.393561048380597</v>
      </c>
      <c r="Y88">
        <v>0</v>
      </c>
      <c r="Z88">
        <v>3.3397540701314963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13.549100126174075</v>
      </c>
      <c r="AL88">
        <v>3.4042751842866599</v>
      </c>
      <c r="AM88">
        <v>4.0706317900229596</v>
      </c>
      <c r="AN88">
        <v>0</v>
      </c>
      <c r="AO88">
        <v>0</v>
      </c>
      <c r="AP88">
        <v>0.52222845335003132</v>
      </c>
      <c r="AQ88">
        <v>0</v>
      </c>
      <c r="AR88">
        <v>3.9381151930703391</v>
      </c>
      <c r="AS88">
        <v>2.4678040388227926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28.240633135508574</v>
      </c>
      <c r="BB88">
        <f t="shared" si="1"/>
        <v>647.37259977139684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81.434632931833193</v>
      </c>
      <c r="L89">
        <v>10.029316805130511</v>
      </c>
      <c r="M89">
        <v>0</v>
      </c>
      <c r="N89">
        <v>29.712735087141962</v>
      </c>
      <c r="O89">
        <v>24.929826305247925</v>
      </c>
      <c r="P89">
        <v>60.975212018830661</v>
      </c>
      <c r="Q89">
        <v>2.0054467988157128</v>
      </c>
      <c r="R89">
        <v>5.1027458451054821</v>
      </c>
      <c r="S89">
        <v>3.0474242780999674</v>
      </c>
      <c r="T89">
        <v>0</v>
      </c>
      <c r="U89">
        <v>276.66457941974534</v>
      </c>
      <c r="V89">
        <v>4.6196126763469465</v>
      </c>
      <c r="W89">
        <v>12.050823592262841</v>
      </c>
      <c r="X89">
        <v>37.393561048380597</v>
      </c>
      <c r="Y89">
        <v>0</v>
      </c>
      <c r="Z89">
        <v>3.3397540701314963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13.549100126174075</v>
      </c>
      <c r="AL89">
        <v>3.4042751842866599</v>
      </c>
      <c r="AM89">
        <v>4.0706317900229596</v>
      </c>
      <c r="AN89">
        <v>0</v>
      </c>
      <c r="AO89">
        <v>0</v>
      </c>
      <c r="AP89">
        <v>0.52222845335003132</v>
      </c>
      <c r="AQ89">
        <v>0</v>
      </c>
      <c r="AR89">
        <v>4.7819971905656447</v>
      </c>
      <c r="AS89">
        <v>2.4678040388227926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24.248251380200259</v>
      </c>
      <c r="BB89">
        <f t="shared" si="1"/>
        <v>555.85345628009452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77.240196409459244</v>
      </c>
      <c r="L90">
        <v>10.029316805130511</v>
      </c>
      <c r="M90">
        <v>0</v>
      </c>
      <c r="N90">
        <v>29.712735087141962</v>
      </c>
      <c r="O90">
        <v>24.929826305247925</v>
      </c>
      <c r="P90">
        <v>60.975212018830661</v>
      </c>
      <c r="Q90">
        <v>2.0054467988157128</v>
      </c>
      <c r="R90">
        <v>5.0196318395124067</v>
      </c>
      <c r="S90">
        <v>3.0055959748275702</v>
      </c>
      <c r="T90">
        <v>0</v>
      </c>
      <c r="U90">
        <v>276.66457941974534</v>
      </c>
      <c r="V90">
        <v>4.6196126763469465</v>
      </c>
      <c r="W90">
        <v>12.050823592262841</v>
      </c>
      <c r="X90">
        <v>37.393561048380597</v>
      </c>
      <c r="Y90">
        <v>0</v>
      </c>
      <c r="Z90">
        <v>3.3397540701314963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13.549100126174075</v>
      </c>
      <c r="AL90">
        <v>3.4042751842866599</v>
      </c>
      <c r="AM90">
        <v>4.0706317900229596</v>
      </c>
      <c r="AN90">
        <v>0</v>
      </c>
      <c r="AO90">
        <v>0</v>
      </c>
      <c r="AP90">
        <v>0.52222845335003132</v>
      </c>
      <c r="AQ90">
        <v>0</v>
      </c>
      <c r="AR90">
        <v>4.7819971905656447</v>
      </c>
      <c r="AS90">
        <v>2.4678040388227926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24.067701345054459</v>
      </c>
      <c r="BB90">
        <f t="shared" si="1"/>
        <v>551.71462748400086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77.240196409459244</v>
      </c>
      <c r="L91">
        <v>10.029316805130511</v>
      </c>
      <c r="M91">
        <v>0</v>
      </c>
      <c r="N91">
        <v>29.712735087141962</v>
      </c>
      <c r="O91">
        <v>24.929826305247925</v>
      </c>
      <c r="P91">
        <v>60.975212018830661</v>
      </c>
      <c r="Q91">
        <v>2.0054467988157128</v>
      </c>
      <c r="R91">
        <v>5.0196318395124067</v>
      </c>
      <c r="S91">
        <v>3.0073974337241438</v>
      </c>
      <c r="T91">
        <v>0</v>
      </c>
      <c r="U91">
        <v>276.66457941974534</v>
      </c>
      <c r="V91">
        <v>0</v>
      </c>
      <c r="W91">
        <v>4.9880075452115609</v>
      </c>
      <c r="X91">
        <v>37.393561048380597</v>
      </c>
      <c r="Y91">
        <v>0</v>
      </c>
      <c r="Z91">
        <v>3.3397540701314963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13.549100126174075</v>
      </c>
      <c r="AL91">
        <v>6.8085501035360707</v>
      </c>
      <c r="AM91">
        <v>4.0706317900229596</v>
      </c>
      <c r="AN91">
        <v>0</v>
      </c>
      <c r="AO91">
        <v>0</v>
      </c>
      <c r="AP91">
        <v>0.52222845335003132</v>
      </c>
      <c r="AQ91">
        <v>0</v>
      </c>
      <c r="AR91">
        <v>5.063290924650385</v>
      </c>
      <c r="AS91">
        <v>2.4678040388227926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23.73350789510766</v>
      </c>
      <c r="BB91">
        <f t="shared" si="1"/>
        <v>544.05376232278013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77.240196409459244</v>
      </c>
      <c r="L92">
        <v>10.029316805130511</v>
      </c>
      <c r="M92">
        <v>0</v>
      </c>
      <c r="N92">
        <v>29.712735087141962</v>
      </c>
      <c r="O92">
        <v>24.929826305247925</v>
      </c>
      <c r="P92">
        <v>60.975212018830661</v>
      </c>
      <c r="Q92">
        <v>2.0054467988157128</v>
      </c>
      <c r="R92">
        <v>5.0196318395124067</v>
      </c>
      <c r="S92">
        <v>3.0055959748275702</v>
      </c>
      <c r="T92">
        <v>0</v>
      </c>
      <c r="U92">
        <v>276.66457941974534</v>
      </c>
      <c r="V92">
        <v>0</v>
      </c>
      <c r="W92">
        <v>4.9880075452115609</v>
      </c>
      <c r="X92">
        <v>37.393561048380597</v>
      </c>
      <c r="Y92">
        <v>0</v>
      </c>
      <c r="Z92">
        <v>3.3397540701314963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13.549100126174075</v>
      </c>
      <c r="AL92">
        <v>6.8085501035360707</v>
      </c>
      <c r="AM92">
        <v>4.0706317900229596</v>
      </c>
      <c r="AN92">
        <v>0</v>
      </c>
      <c r="AO92">
        <v>0</v>
      </c>
      <c r="AP92">
        <v>0.52222845335003132</v>
      </c>
      <c r="AQ92">
        <v>0</v>
      </c>
      <c r="AR92">
        <v>5.063290924650385</v>
      </c>
      <c r="AS92">
        <v>2.4678040388227926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23.733432594125784</v>
      </c>
      <c r="BB92">
        <f t="shared" si="1"/>
        <v>544.0520361648654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77.239177898443018</v>
      </c>
      <c r="L93">
        <v>10.029188356254732</v>
      </c>
      <c r="M93">
        <v>0</v>
      </c>
      <c r="N93">
        <v>29.712735087141962</v>
      </c>
      <c r="O93">
        <v>24.929826305247925</v>
      </c>
      <c r="P93">
        <v>60.975212018830661</v>
      </c>
      <c r="Q93">
        <v>2.0054467988157128</v>
      </c>
      <c r="R93">
        <v>5.0196318395124067</v>
      </c>
      <c r="S93">
        <v>3.0055959748275702</v>
      </c>
      <c r="T93">
        <v>0</v>
      </c>
      <c r="U93">
        <v>276.66457941974534</v>
      </c>
      <c r="V93">
        <v>0</v>
      </c>
      <c r="W93">
        <v>4.9880075452115609</v>
      </c>
      <c r="X93">
        <v>37.393561048380597</v>
      </c>
      <c r="Y93">
        <v>0</v>
      </c>
      <c r="Z93">
        <v>3.3397540701314963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13.549100126174075</v>
      </c>
      <c r="AL93">
        <v>6.8085501035360707</v>
      </c>
      <c r="AM93">
        <v>4.0706317900229596</v>
      </c>
      <c r="AN93">
        <v>0</v>
      </c>
      <c r="AO93">
        <v>0</v>
      </c>
      <c r="AP93">
        <v>0.52222845335003132</v>
      </c>
      <c r="AQ93">
        <v>0</v>
      </c>
      <c r="AR93">
        <v>2.2503514631600918</v>
      </c>
      <c r="AS93">
        <v>2.4678040388227926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23.615803781712003</v>
      </c>
      <c r="BB93">
        <f t="shared" si="1"/>
        <v>541.35557855589695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77.239240155546426</v>
      </c>
      <c r="L94">
        <v>10.02944188291535</v>
      </c>
      <c r="M94">
        <v>0</v>
      </c>
      <c r="N94">
        <v>29.712735087141962</v>
      </c>
      <c r="O94">
        <v>24.929826305247925</v>
      </c>
      <c r="P94">
        <v>60.975212018830661</v>
      </c>
      <c r="Q94">
        <v>2.0054467988157128</v>
      </c>
      <c r="R94">
        <v>5.0196318395124067</v>
      </c>
      <c r="S94">
        <v>3.0055959748275702</v>
      </c>
      <c r="T94">
        <v>0</v>
      </c>
      <c r="U94">
        <v>276.66457941974534</v>
      </c>
      <c r="V94">
        <v>0</v>
      </c>
      <c r="W94">
        <v>4.9880075452115609</v>
      </c>
      <c r="X94">
        <v>37.393561048380597</v>
      </c>
      <c r="Y94">
        <v>0</v>
      </c>
      <c r="Z94">
        <v>3.3397540701314963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13.549100126174075</v>
      </c>
      <c r="AL94">
        <v>6.8085501035360707</v>
      </c>
      <c r="AM94">
        <v>4.0706317900229596</v>
      </c>
      <c r="AN94">
        <v>0</v>
      </c>
      <c r="AO94">
        <v>0</v>
      </c>
      <c r="AP94">
        <v>0.52222845335003132</v>
      </c>
      <c r="AQ94">
        <v>0</v>
      </c>
      <c r="AR94">
        <v>2.2503514631600918</v>
      </c>
      <c r="AS94">
        <v>2.4678040388227926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23.615816981473344</v>
      </c>
      <c r="BB94">
        <f t="shared" si="1"/>
        <v>541.35588113989968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77.239316680335634</v>
      </c>
      <c r="L95">
        <v>10.362103336551547</v>
      </c>
      <c r="M95">
        <v>0</v>
      </c>
      <c r="N95">
        <v>29.712735087141962</v>
      </c>
      <c r="O95">
        <v>24.929826305247925</v>
      </c>
      <c r="P95">
        <v>60.975212018830661</v>
      </c>
      <c r="Q95">
        <v>2.0054467988157128</v>
      </c>
      <c r="R95">
        <v>5.0196318395124067</v>
      </c>
      <c r="S95">
        <v>3.0055959748275702</v>
      </c>
      <c r="T95">
        <v>0</v>
      </c>
      <c r="U95">
        <v>276.66457941974534</v>
      </c>
      <c r="V95">
        <v>0</v>
      </c>
      <c r="W95">
        <v>4.9880075452115609</v>
      </c>
      <c r="X95">
        <v>23.53290307584296</v>
      </c>
      <c r="Y95">
        <v>0</v>
      </c>
      <c r="Z95">
        <v>3.3397540701314963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13.549100126174075</v>
      </c>
      <c r="AL95">
        <v>6.8085501035360707</v>
      </c>
      <c r="AM95">
        <v>4.0706317900229596</v>
      </c>
      <c r="AN95">
        <v>0</v>
      </c>
      <c r="AO95">
        <v>0</v>
      </c>
      <c r="AP95">
        <v>0.52222845335003132</v>
      </c>
      <c r="AQ95">
        <v>0</v>
      </c>
      <c r="AR95">
        <v>6.1884669213107895</v>
      </c>
      <c r="AS95">
        <v>3.0847549822584002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23.240751701305751</v>
      </c>
      <c r="BB95">
        <f t="shared" si="1"/>
        <v>532.7580928275413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86.76770097765187</v>
      </c>
      <c r="L96">
        <v>10.029274651645782</v>
      </c>
      <c r="M96">
        <v>0</v>
      </c>
      <c r="N96">
        <v>29.712735087141962</v>
      </c>
      <c r="O96">
        <v>24.929826305247925</v>
      </c>
      <c r="P96">
        <v>60.975212018830661</v>
      </c>
      <c r="Q96">
        <v>2.9318434446278583</v>
      </c>
      <c r="R96">
        <v>5.2221718006133431</v>
      </c>
      <c r="S96">
        <v>3.3940442702514892</v>
      </c>
      <c r="T96">
        <v>0</v>
      </c>
      <c r="U96">
        <v>276.66457941974534</v>
      </c>
      <c r="V96">
        <v>0</v>
      </c>
      <c r="W96">
        <v>5.0180618659987468</v>
      </c>
      <c r="X96">
        <v>18.294253157791875</v>
      </c>
      <c r="Y96">
        <v>0</v>
      </c>
      <c r="Z96">
        <v>3.3397540701314963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13.549100126174075</v>
      </c>
      <c r="AL96">
        <v>6.8085501035360707</v>
      </c>
      <c r="AM96">
        <v>4.0706317900229596</v>
      </c>
      <c r="AN96">
        <v>0</v>
      </c>
      <c r="AO96">
        <v>0</v>
      </c>
      <c r="AP96">
        <v>0.52222845335003132</v>
      </c>
      <c r="AQ96">
        <v>0</v>
      </c>
      <c r="AR96">
        <v>6.1884669213107895</v>
      </c>
      <c r="AS96">
        <v>3.0847549822584002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23.470833318856574</v>
      </c>
      <c r="BB96">
        <f t="shared" si="1"/>
        <v>538.03235612747403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86.966480436331835</v>
      </c>
      <c r="L97">
        <v>10.029274651645782</v>
      </c>
      <c r="M97">
        <v>0</v>
      </c>
      <c r="N97">
        <v>29.712735087141962</v>
      </c>
      <c r="O97">
        <v>24.929826305247925</v>
      </c>
      <c r="P97">
        <v>60.975212018830661</v>
      </c>
      <c r="Q97">
        <v>2.9329907164738973</v>
      </c>
      <c r="R97">
        <v>5.5006779081221522</v>
      </c>
      <c r="S97">
        <v>3.4747645445284534</v>
      </c>
      <c r="T97">
        <v>0</v>
      </c>
      <c r="U97">
        <v>276.66457941974534</v>
      </c>
      <c r="V97">
        <v>0</v>
      </c>
      <c r="W97">
        <v>5.0180618659987468</v>
      </c>
      <c r="X97">
        <v>21.748558802531814</v>
      </c>
      <c r="Y97">
        <v>0</v>
      </c>
      <c r="Z97">
        <v>3.3397540701314963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13.549100126174075</v>
      </c>
      <c r="AL97">
        <v>6.8085501035360707</v>
      </c>
      <c r="AM97">
        <v>4.0706317900229596</v>
      </c>
      <c r="AN97">
        <v>0</v>
      </c>
      <c r="AO97">
        <v>0</v>
      </c>
      <c r="AP97">
        <v>0.52222845335003132</v>
      </c>
      <c r="AQ97">
        <v>0</v>
      </c>
      <c r="AR97">
        <v>6.1884669213107895</v>
      </c>
      <c r="AS97">
        <v>3.0847549822584002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23.638595894901332</v>
      </c>
      <c r="BB97">
        <f t="shared" si="1"/>
        <v>541.87805230848096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86.956949024878966</v>
      </c>
      <c r="L98">
        <v>10.029274651645782</v>
      </c>
      <c r="M98">
        <v>0</v>
      </c>
      <c r="N98">
        <v>29.712735087141962</v>
      </c>
      <c r="O98">
        <v>24.929826305247925</v>
      </c>
      <c r="P98">
        <v>60.975212018830661</v>
      </c>
      <c r="Q98">
        <v>2.9329907164738973</v>
      </c>
      <c r="R98">
        <v>5.5006779081221522</v>
      </c>
      <c r="S98">
        <v>3.4747645445284534</v>
      </c>
      <c r="T98">
        <v>0</v>
      </c>
      <c r="U98">
        <v>276.66457941974534</v>
      </c>
      <c r="V98">
        <v>0</v>
      </c>
      <c r="W98">
        <v>5.0180618659987468</v>
      </c>
      <c r="X98">
        <v>10.301175956404585</v>
      </c>
      <c r="Y98">
        <v>0</v>
      </c>
      <c r="Z98">
        <v>3.3072422291797117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13.549100126174075</v>
      </c>
      <c r="AL98">
        <v>6.8085501035360707</v>
      </c>
      <c r="AM98">
        <v>4.0706317900229596</v>
      </c>
      <c r="AN98">
        <v>0</v>
      </c>
      <c r="AO98">
        <v>0</v>
      </c>
      <c r="AP98">
        <v>0.52222845335003132</v>
      </c>
      <c r="AQ98">
        <v>0</v>
      </c>
      <c r="AR98">
        <v>6.329113788353161</v>
      </c>
      <c r="AS98">
        <v>3.4275054769359214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23.178543893702589</v>
      </c>
      <c r="BB98">
        <f t="shared" si="1"/>
        <v>531.33207557286789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2.8311806076301576</v>
      </c>
      <c r="L99">
        <f t="shared" si="2"/>
        <v>0.34694178573112178</v>
      </c>
      <c r="M99">
        <f t="shared" si="2"/>
        <v>0</v>
      </c>
      <c r="N99">
        <f t="shared" si="2"/>
        <v>0.71281580018635315</v>
      </c>
      <c r="O99">
        <f t="shared" si="2"/>
        <v>0.59831583132594923</v>
      </c>
      <c r="P99">
        <f t="shared" si="2"/>
        <v>1.4607675465252359</v>
      </c>
      <c r="Q99">
        <f t="shared" si="2"/>
        <v>8.8545824441738225E-2</v>
      </c>
      <c r="R99">
        <f t="shared" si="2"/>
        <v>0.1805131963744834</v>
      </c>
      <c r="S99">
        <f t="shared" si="2"/>
        <v>0.11212794820115227</v>
      </c>
      <c r="T99">
        <f t="shared" si="2"/>
        <v>0</v>
      </c>
      <c r="U99">
        <f t="shared" si="2"/>
        <v>6.3337761301156892</v>
      </c>
      <c r="V99">
        <f t="shared" si="2"/>
        <v>6.2364298218874209E-2</v>
      </c>
      <c r="W99">
        <f t="shared" si="2"/>
        <v>0.20694665275721649</v>
      </c>
      <c r="X99">
        <f t="shared" si="2"/>
        <v>0.58686492192822981</v>
      </c>
      <c r="Y99">
        <f t="shared" si="2"/>
        <v>0</v>
      </c>
      <c r="Z99">
        <f t="shared" si="2"/>
        <v>5.9357572330933035E-2</v>
      </c>
      <c r="AA99">
        <f t="shared" si="2"/>
        <v>2.2342592165518677E-2</v>
      </c>
      <c r="AB99">
        <f t="shared" si="2"/>
        <v>4.4541349152160278E-2</v>
      </c>
      <c r="AC99">
        <f t="shared" si="2"/>
        <v>2.8239238161161549E-2</v>
      </c>
      <c r="AD99">
        <f t="shared" si="2"/>
        <v>2.9707647684643079E-2</v>
      </c>
      <c r="AE99">
        <f t="shared" si="2"/>
        <v>0.10772174727786475</v>
      </c>
      <c r="AF99">
        <f t="shared" si="2"/>
        <v>0</v>
      </c>
      <c r="AG99">
        <f t="shared" si="2"/>
        <v>0</v>
      </c>
      <c r="AH99">
        <f t="shared" si="2"/>
        <v>0.16574363416429247</v>
      </c>
      <c r="AI99">
        <f t="shared" si="2"/>
        <v>1.3869341959063872E-2</v>
      </c>
      <c r="AJ99">
        <f t="shared" si="2"/>
        <v>0</v>
      </c>
      <c r="AK99">
        <f t="shared" si="2"/>
        <v>0.32517840302817791</v>
      </c>
      <c r="AL99">
        <f t="shared" si="2"/>
        <v>0.15556056890038911</v>
      </c>
      <c r="AM99">
        <f t="shared" si="2"/>
        <v>9.7719883494051321E-2</v>
      </c>
      <c r="AN99">
        <f t="shared" si="2"/>
        <v>0</v>
      </c>
      <c r="AO99">
        <f t="shared" si="2"/>
        <v>0</v>
      </c>
      <c r="AP99">
        <f t="shared" si="2"/>
        <v>1.2802754491233571E-2</v>
      </c>
      <c r="AQ99">
        <f t="shared" si="2"/>
        <v>0</v>
      </c>
      <c r="AR99">
        <f t="shared" si="2"/>
        <v>0.10847397824879985</v>
      </c>
      <c r="AS99">
        <f t="shared" si="2"/>
        <v>8.9475033454915559E-2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0.61788318123628405</v>
      </c>
      <c r="BB99">
        <f t="shared" si="1"/>
        <v>14.164011106713117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4.9572119617525203</v>
      </c>
      <c r="L3">
        <v>106.33535840334949</v>
      </c>
      <c r="M3">
        <v>27.866214048889535</v>
      </c>
      <c r="N3">
        <v>35.912020173816472</v>
      </c>
      <c r="O3">
        <v>0</v>
      </c>
      <c r="P3">
        <v>37.843234799106099</v>
      </c>
      <c r="Q3">
        <v>3.2768946413040125</v>
      </c>
      <c r="R3">
        <v>5.4579554434239483</v>
      </c>
      <c r="S3">
        <v>4.1227906324928725</v>
      </c>
      <c r="T3">
        <v>0</v>
      </c>
      <c r="U3">
        <v>17.104885653219768</v>
      </c>
      <c r="V3">
        <v>2.0062617407639323</v>
      </c>
      <c r="W3">
        <v>3.0045775829680648</v>
      </c>
      <c r="X3">
        <v>18.398934610859243</v>
      </c>
      <c r="Y3">
        <v>0</v>
      </c>
      <c r="Z3">
        <v>2.0170012402421205</v>
      </c>
      <c r="AA3">
        <v>0</v>
      </c>
      <c r="AB3">
        <v>0</v>
      </c>
      <c r="AC3">
        <v>0</v>
      </c>
      <c r="AD3">
        <v>0</v>
      </c>
      <c r="AE3">
        <v>0</v>
      </c>
      <c r="AF3">
        <v>1.8369717073679814</v>
      </c>
      <c r="AG3">
        <v>13.347673348361511</v>
      </c>
      <c r="AH3">
        <v>0</v>
      </c>
      <c r="AI3">
        <v>0</v>
      </c>
      <c r="AJ3">
        <v>0</v>
      </c>
      <c r="AK3">
        <v>16.367050817470254</v>
      </c>
      <c r="AL3">
        <v>0</v>
      </c>
      <c r="AM3">
        <v>4.9185434078480483</v>
      </c>
      <c r="AN3">
        <v>0.73502720632435814</v>
      </c>
      <c r="AO3">
        <v>0</v>
      </c>
      <c r="AP3">
        <v>0.63078617908578571</v>
      </c>
      <c r="AQ3">
        <v>0</v>
      </c>
      <c r="AR3">
        <v>10.532797162596534</v>
      </c>
      <c r="AS3">
        <v>7.4519907760384045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13.548390788258327</v>
      </c>
      <c r="BB3">
        <f>SUM(B3:AZ3)-BA3</f>
        <v>310.57579074902264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4.9572687506596802</v>
      </c>
      <c r="L4">
        <v>106.33535840334949</v>
      </c>
      <c r="M4">
        <v>27.866214048889535</v>
      </c>
      <c r="N4">
        <v>35.912020173816472</v>
      </c>
      <c r="O4">
        <v>0</v>
      </c>
      <c r="P4">
        <v>37.843234799106099</v>
      </c>
      <c r="Q4">
        <v>3.2768946413040125</v>
      </c>
      <c r="R4">
        <v>5.4579554434239483</v>
      </c>
      <c r="S4">
        <v>4.1223001492769837</v>
      </c>
      <c r="T4">
        <v>0</v>
      </c>
      <c r="U4">
        <v>17.107891954842881</v>
      </c>
      <c r="V4">
        <v>2.0062617407639323</v>
      </c>
      <c r="W4">
        <v>3.0045775829680648</v>
      </c>
      <c r="X4">
        <v>14.045972768693234</v>
      </c>
      <c r="Y4">
        <v>0</v>
      </c>
      <c r="Z4">
        <v>2.0170012402421205</v>
      </c>
      <c r="AA4">
        <v>0</v>
      </c>
      <c r="AB4">
        <v>0</v>
      </c>
      <c r="AC4">
        <v>0</v>
      </c>
      <c r="AD4">
        <v>0</v>
      </c>
      <c r="AE4">
        <v>0</v>
      </c>
      <c r="AF4">
        <v>1.8369717073679814</v>
      </c>
      <c r="AG4">
        <v>13.347673348361511</v>
      </c>
      <c r="AH4">
        <v>0</v>
      </c>
      <c r="AI4">
        <v>0</v>
      </c>
      <c r="AJ4">
        <v>0</v>
      </c>
      <c r="AK4">
        <v>16.367050817470254</v>
      </c>
      <c r="AL4">
        <v>0</v>
      </c>
      <c r="AM4">
        <v>4.9185434078480483</v>
      </c>
      <c r="AN4">
        <v>0.73502720632435814</v>
      </c>
      <c r="AO4">
        <v>0</v>
      </c>
      <c r="AP4">
        <v>0.63078617908578571</v>
      </c>
      <c r="AQ4">
        <v>0</v>
      </c>
      <c r="AR4">
        <v>10.532797162596534</v>
      </c>
      <c r="AS4">
        <v>7.4519907760384045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13.366544518241531</v>
      </c>
      <c r="BB4">
        <f t="shared" ref="BB4:BB67" si="0">SUM(B4:AZ4)-BA4</f>
        <v>306.40724778418775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4.9572119617525203</v>
      </c>
      <c r="L5">
        <v>106.33535840334949</v>
      </c>
      <c r="M5">
        <v>27.866214048889535</v>
      </c>
      <c r="N5">
        <v>35.912020173816472</v>
      </c>
      <c r="O5">
        <v>0</v>
      </c>
      <c r="P5">
        <v>37.843234799106099</v>
      </c>
      <c r="Q5">
        <v>3.2768946413040125</v>
      </c>
      <c r="R5">
        <v>6.4584922767332991</v>
      </c>
      <c r="S5">
        <v>4.1227906324928725</v>
      </c>
      <c r="T5">
        <v>0</v>
      </c>
      <c r="U5">
        <v>17.107891954842881</v>
      </c>
      <c r="V5">
        <v>2.0062617407639323</v>
      </c>
      <c r="W5">
        <v>3.0045775829680648</v>
      </c>
      <c r="X5">
        <v>14.045972768693234</v>
      </c>
      <c r="Y5">
        <v>0</v>
      </c>
      <c r="Z5">
        <v>2.0170012402421205</v>
      </c>
      <c r="AA5">
        <v>0</v>
      </c>
      <c r="AB5">
        <v>0</v>
      </c>
      <c r="AC5">
        <v>0</v>
      </c>
      <c r="AD5">
        <v>0</v>
      </c>
      <c r="AE5">
        <v>0</v>
      </c>
      <c r="AF5">
        <v>1.8369717073679814</v>
      </c>
      <c r="AG5">
        <v>13.347673348361511</v>
      </c>
      <c r="AH5">
        <v>0</v>
      </c>
      <c r="AI5">
        <v>0</v>
      </c>
      <c r="AJ5">
        <v>0</v>
      </c>
      <c r="AK5">
        <v>16.367050817470254</v>
      </c>
      <c r="AL5">
        <v>0</v>
      </c>
      <c r="AM5">
        <v>4.9185434078480483</v>
      </c>
      <c r="AN5">
        <v>0.73502720632435814</v>
      </c>
      <c r="AO5">
        <v>0</v>
      </c>
      <c r="AP5">
        <v>0.63078617908578571</v>
      </c>
      <c r="AQ5">
        <v>0</v>
      </c>
      <c r="AR5">
        <v>3.3976764834063871</v>
      </c>
      <c r="AS5">
        <v>7.4519907760384045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13.110137041905819</v>
      </c>
      <c r="BB5">
        <f t="shared" si="0"/>
        <v>300.52950510895141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4.9572687506596802</v>
      </c>
      <c r="L6">
        <v>106.33535840334949</v>
      </c>
      <c r="M6">
        <v>27.866214048889535</v>
      </c>
      <c r="N6">
        <v>35.912020173816472</v>
      </c>
      <c r="O6">
        <v>0</v>
      </c>
      <c r="P6">
        <v>37.843234799106099</v>
      </c>
      <c r="Q6">
        <v>3.2768946413040125</v>
      </c>
      <c r="R6">
        <v>6.4584922767332991</v>
      </c>
      <c r="S6">
        <v>4.1227906324928725</v>
      </c>
      <c r="T6">
        <v>0</v>
      </c>
      <c r="U6">
        <v>17.107891954842881</v>
      </c>
      <c r="V6">
        <v>2.0062617407639323</v>
      </c>
      <c r="W6">
        <v>3.0045775829680648</v>
      </c>
      <c r="X6">
        <v>14.045972768693234</v>
      </c>
      <c r="Y6">
        <v>0</v>
      </c>
      <c r="Z6">
        <v>2.0170012402421205</v>
      </c>
      <c r="AA6">
        <v>0</v>
      </c>
      <c r="AB6">
        <v>0</v>
      </c>
      <c r="AC6">
        <v>0</v>
      </c>
      <c r="AD6">
        <v>0</v>
      </c>
      <c r="AE6">
        <v>0</v>
      </c>
      <c r="AF6">
        <v>1.8369717073679814</v>
      </c>
      <c r="AG6">
        <v>13.347673348361511</v>
      </c>
      <c r="AH6">
        <v>0</v>
      </c>
      <c r="AI6">
        <v>0</v>
      </c>
      <c r="AJ6">
        <v>0</v>
      </c>
      <c r="AK6">
        <v>16.367050817470254</v>
      </c>
      <c r="AL6">
        <v>0</v>
      </c>
      <c r="AM6">
        <v>4.9185434078480483</v>
      </c>
      <c r="AN6">
        <v>0.73502720632435814</v>
      </c>
      <c r="AO6">
        <v>0</v>
      </c>
      <c r="AP6">
        <v>0.63078617908578571</v>
      </c>
      <c r="AQ6">
        <v>0</v>
      </c>
      <c r="AR6">
        <v>2.7181410586516388</v>
      </c>
      <c r="AS6">
        <v>7.4519907760384045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13.08173483492739</v>
      </c>
      <c r="BB6">
        <f t="shared" si="0"/>
        <v>299.87842868008227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4.9572119617525203</v>
      </c>
      <c r="L7">
        <v>106.33535840334949</v>
      </c>
      <c r="M7">
        <v>27.866214048889535</v>
      </c>
      <c r="N7">
        <v>35.912020173816472</v>
      </c>
      <c r="O7">
        <v>0</v>
      </c>
      <c r="P7">
        <v>37.843234799106099</v>
      </c>
      <c r="Q7">
        <v>3.3426085712342783</v>
      </c>
      <c r="R7">
        <v>6.7205046972741327</v>
      </c>
      <c r="S7">
        <v>4.260432138557511</v>
      </c>
      <c r="T7">
        <v>0</v>
      </c>
      <c r="U7">
        <v>17.107891954842881</v>
      </c>
      <c r="V7">
        <v>2.0062617407639323</v>
      </c>
      <c r="W7">
        <v>3.0045775829680648</v>
      </c>
      <c r="X7">
        <v>14.045972768693234</v>
      </c>
      <c r="Y7">
        <v>0</v>
      </c>
      <c r="Z7">
        <v>2.0170012402421205</v>
      </c>
      <c r="AA7">
        <v>0</v>
      </c>
      <c r="AB7">
        <v>0</v>
      </c>
      <c r="AC7">
        <v>0</v>
      </c>
      <c r="AD7">
        <v>0</v>
      </c>
      <c r="AE7">
        <v>0</v>
      </c>
      <c r="AF7">
        <v>1.8369717073679814</v>
      </c>
      <c r="AG7">
        <v>13.347673348361511</v>
      </c>
      <c r="AH7">
        <v>0</v>
      </c>
      <c r="AI7">
        <v>0</v>
      </c>
      <c r="AJ7">
        <v>0</v>
      </c>
      <c r="AK7">
        <v>16.367050817470254</v>
      </c>
      <c r="AL7">
        <v>0</v>
      </c>
      <c r="AM7">
        <v>4.9185434078480483</v>
      </c>
      <c r="AN7">
        <v>0.73502720632435814</v>
      </c>
      <c r="AO7">
        <v>0</v>
      </c>
      <c r="AP7">
        <v>0.63078617908578571</v>
      </c>
      <c r="AQ7">
        <v>0</v>
      </c>
      <c r="AR7">
        <v>2.7181410586516388</v>
      </c>
      <c r="AS7">
        <v>7.4519907760384045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13.101184837554264</v>
      </c>
      <c r="BB7">
        <f t="shared" si="0"/>
        <v>300.32428974508395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4.9572687506596802</v>
      </c>
      <c r="L8">
        <v>106.33535840334949</v>
      </c>
      <c r="M8">
        <v>27.866214048889535</v>
      </c>
      <c r="N8">
        <v>35.912020173816472</v>
      </c>
      <c r="O8">
        <v>0</v>
      </c>
      <c r="P8">
        <v>37.843234799106099</v>
      </c>
      <c r="Q8">
        <v>3.340067581246037</v>
      </c>
      <c r="R8">
        <v>6.7205046972741327</v>
      </c>
      <c r="S8">
        <v>4.260432138557511</v>
      </c>
      <c r="T8">
        <v>0</v>
      </c>
      <c r="U8">
        <v>17.107891954842881</v>
      </c>
      <c r="V8">
        <v>2.0062617407639323</v>
      </c>
      <c r="W8">
        <v>3.0045775829680648</v>
      </c>
      <c r="X8">
        <v>14.045972768693234</v>
      </c>
      <c r="Y8">
        <v>0</v>
      </c>
      <c r="Z8">
        <v>2.0170012402421205</v>
      </c>
      <c r="AA8">
        <v>0</v>
      </c>
      <c r="AB8">
        <v>0</v>
      </c>
      <c r="AC8">
        <v>0</v>
      </c>
      <c r="AD8">
        <v>0</v>
      </c>
      <c r="AE8">
        <v>0</v>
      </c>
      <c r="AF8">
        <v>1.8369717073679814</v>
      </c>
      <c r="AG8">
        <v>13.347673348361511</v>
      </c>
      <c r="AH8">
        <v>0</v>
      </c>
      <c r="AI8">
        <v>0</v>
      </c>
      <c r="AJ8">
        <v>0</v>
      </c>
      <c r="AK8">
        <v>16.367050817470254</v>
      </c>
      <c r="AL8">
        <v>0</v>
      </c>
      <c r="AM8">
        <v>4.9185434078480483</v>
      </c>
      <c r="AN8">
        <v>0.73502720632435814</v>
      </c>
      <c r="AO8">
        <v>0</v>
      </c>
      <c r="AP8">
        <v>0.63078617908578571</v>
      </c>
      <c r="AQ8">
        <v>0</v>
      </c>
      <c r="AR8">
        <v>2.7181410586516388</v>
      </c>
      <c r="AS8">
        <v>7.4519907760384045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13.101080997949076</v>
      </c>
      <c r="BB8">
        <f t="shared" si="0"/>
        <v>300.3219093836081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4.9572119617525203</v>
      </c>
      <c r="L9">
        <v>106.33535840334949</v>
      </c>
      <c r="M9">
        <v>27.866214048889535</v>
      </c>
      <c r="N9">
        <v>35.912020173816472</v>
      </c>
      <c r="O9">
        <v>0</v>
      </c>
      <c r="P9">
        <v>37.843234799106099</v>
      </c>
      <c r="Q9">
        <v>3.340067581246037</v>
      </c>
      <c r="R9">
        <v>6.7205046972741327</v>
      </c>
      <c r="S9">
        <v>4.260432138557511</v>
      </c>
      <c r="T9">
        <v>0</v>
      </c>
      <c r="U9">
        <v>17.107891954842881</v>
      </c>
      <c r="V9">
        <v>2.0062617407639323</v>
      </c>
      <c r="W9">
        <v>3.0045775829680648</v>
      </c>
      <c r="X9">
        <v>14.045972768693234</v>
      </c>
      <c r="Y9">
        <v>0</v>
      </c>
      <c r="Z9">
        <v>2.0170012402421205</v>
      </c>
      <c r="AA9">
        <v>0</v>
      </c>
      <c r="AB9">
        <v>0</v>
      </c>
      <c r="AC9">
        <v>0</v>
      </c>
      <c r="AD9">
        <v>0</v>
      </c>
      <c r="AE9">
        <v>0</v>
      </c>
      <c r="AF9">
        <v>1.8369717073679814</v>
      </c>
      <c r="AG9">
        <v>13.347673348361511</v>
      </c>
      <c r="AH9">
        <v>0</v>
      </c>
      <c r="AI9">
        <v>0</v>
      </c>
      <c r="AJ9">
        <v>0</v>
      </c>
      <c r="AK9">
        <v>16.367050817470254</v>
      </c>
      <c r="AL9">
        <v>0</v>
      </c>
      <c r="AM9">
        <v>4.9185434078480483</v>
      </c>
      <c r="AN9">
        <v>0.73502720632435814</v>
      </c>
      <c r="AO9">
        <v>0</v>
      </c>
      <c r="AP9">
        <v>0.63078617908578571</v>
      </c>
      <c r="AQ9">
        <v>0</v>
      </c>
      <c r="AR9">
        <v>2.7181410586516388</v>
      </c>
      <c r="AS9">
        <v>3.1463960129409307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12.921104763075283</v>
      </c>
      <c r="BB9">
        <f t="shared" si="0"/>
        <v>296.19623406647725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4.9572687506596802</v>
      </c>
      <c r="L10">
        <v>106.33535840334949</v>
      </c>
      <c r="M10">
        <v>27.866214048889535</v>
      </c>
      <c r="N10">
        <v>35.912020173816472</v>
      </c>
      <c r="O10">
        <v>0</v>
      </c>
      <c r="P10">
        <v>37.843234799106099</v>
      </c>
      <c r="Q10">
        <v>3.340067581246037</v>
      </c>
      <c r="R10">
        <v>6.7205046972741327</v>
      </c>
      <c r="S10">
        <v>4.260432138557511</v>
      </c>
      <c r="T10">
        <v>0</v>
      </c>
      <c r="U10">
        <v>17.107891954842881</v>
      </c>
      <c r="V10">
        <v>2.0062617407639323</v>
      </c>
      <c r="W10">
        <v>3.0045775829680648</v>
      </c>
      <c r="X10">
        <v>14.045972768693234</v>
      </c>
      <c r="Y10">
        <v>0</v>
      </c>
      <c r="Z10">
        <v>4.0482208770611559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1.8369717073679814</v>
      </c>
      <c r="AG10">
        <v>13.347673348361511</v>
      </c>
      <c r="AH10">
        <v>0</v>
      </c>
      <c r="AI10">
        <v>0</v>
      </c>
      <c r="AJ10">
        <v>0</v>
      </c>
      <c r="AK10">
        <v>16.367050817470254</v>
      </c>
      <c r="AL10">
        <v>0</v>
      </c>
      <c r="AM10">
        <v>4.9185434078480483</v>
      </c>
      <c r="AN10">
        <v>0.73502720632435814</v>
      </c>
      <c r="AO10">
        <v>0</v>
      </c>
      <c r="AP10">
        <v>0.63078617908578571</v>
      </c>
      <c r="AQ10">
        <v>0</v>
      </c>
      <c r="AR10">
        <v>2.7181410586516388</v>
      </c>
      <c r="AS10">
        <v>3.1463960129409307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13.006012117670638</v>
      </c>
      <c r="BB10">
        <f t="shared" si="0"/>
        <v>298.14260313760809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4.9572119617525203</v>
      </c>
      <c r="L11">
        <v>106.33535840334949</v>
      </c>
      <c r="M11">
        <v>28.992845957342698</v>
      </c>
      <c r="N11">
        <v>37.361719891463153</v>
      </c>
      <c r="O11">
        <v>0</v>
      </c>
      <c r="P11">
        <v>37.848386782725164</v>
      </c>
      <c r="Q11">
        <v>3.340067581246037</v>
      </c>
      <c r="R11">
        <v>6.7202121572689695</v>
      </c>
      <c r="S11">
        <v>4.2601594644342811</v>
      </c>
      <c r="T11">
        <v>0</v>
      </c>
      <c r="U11">
        <v>17.107891954842881</v>
      </c>
      <c r="V11">
        <v>2.0062617407639323</v>
      </c>
      <c r="W11">
        <v>3.0045775829680648</v>
      </c>
      <c r="X11">
        <v>14.045972768693234</v>
      </c>
      <c r="Y11">
        <v>0</v>
      </c>
      <c r="Z11">
        <v>4.0482208770611559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1.8369717073679814</v>
      </c>
      <c r="AG11">
        <v>13.347673348361511</v>
      </c>
      <c r="AH11">
        <v>0</v>
      </c>
      <c r="AI11">
        <v>0</v>
      </c>
      <c r="AJ11">
        <v>0</v>
      </c>
      <c r="AK11">
        <v>16.367050817470254</v>
      </c>
      <c r="AL11">
        <v>0</v>
      </c>
      <c r="AM11">
        <v>4.9185434078480483</v>
      </c>
      <c r="AN11">
        <v>0.73502720632435814</v>
      </c>
      <c r="AO11">
        <v>0</v>
      </c>
      <c r="AP11">
        <v>0.63078617908578571</v>
      </c>
      <c r="AQ11">
        <v>0</v>
      </c>
      <c r="AR11">
        <v>3.3976764834063871</v>
      </c>
      <c r="AS11">
        <v>3.2291961523690249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13.145757759412836</v>
      </c>
      <c r="BB11">
        <f t="shared" si="0"/>
        <v>301.34605466673207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4.9572687506596802</v>
      </c>
      <c r="L12">
        <v>106.33535840334949</v>
      </c>
      <c r="M12">
        <v>27.866712704244982</v>
      </c>
      <c r="N12">
        <v>37.361719891463153</v>
      </c>
      <c r="O12">
        <v>0</v>
      </c>
      <c r="P12">
        <v>37.848386782725164</v>
      </c>
      <c r="Q12">
        <v>3.340067581246037</v>
      </c>
      <c r="R12">
        <v>6.7202121572689695</v>
      </c>
      <c r="S12">
        <v>4.2601594644342811</v>
      </c>
      <c r="T12">
        <v>0</v>
      </c>
      <c r="U12">
        <v>17.107891954842881</v>
      </c>
      <c r="V12">
        <v>2.0062617407639323</v>
      </c>
      <c r="W12">
        <v>3.0045775829680648</v>
      </c>
      <c r="X12">
        <v>14.045972768693234</v>
      </c>
      <c r="Y12">
        <v>0</v>
      </c>
      <c r="Z12">
        <v>4.0482208770611559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1.8369717073679814</v>
      </c>
      <c r="AG12">
        <v>13.347673348361511</v>
      </c>
      <c r="AH12">
        <v>0</v>
      </c>
      <c r="AI12">
        <v>0</v>
      </c>
      <c r="AJ12">
        <v>0</v>
      </c>
      <c r="AK12">
        <v>16.367050817470254</v>
      </c>
      <c r="AL12">
        <v>0</v>
      </c>
      <c r="AM12">
        <v>4.9185434078480483</v>
      </c>
      <c r="AN12">
        <v>0.73502720632435814</v>
      </c>
      <c r="AO12">
        <v>0</v>
      </c>
      <c r="AP12">
        <v>0.63078617908578571</v>
      </c>
      <c r="AQ12">
        <v>0</v>
      </c>
      <c r="AR12">
        <v>3.3976764834063871</v>
      </c>
      <c r="AS12">
        <v>3.2291961523690249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13.09868776320967</v>
      </c>
      <c r="BB12">
        <f t="shared" si="0"/>
        <v>300.2670481987447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4.9572119617525203</v>
      </c>
      <c r="L13">
        <v>106.33535840334949</v>
      </c>
      <c r="M13">
        <v>27.866712704244982</v>
      </c>
      <c r="N13">
        <v>35.915313564264352</v>
      </c>
      <c r="O13">
        <v>0</v>
      </c>
      <c r="P13">
        <v>37.848386782725164</v>
      </c>
      <c r="Q13">
        <v>3.340067581246037</v>
      </c>
      <c r="R13">
        <v>6.7202121572689695</v>
      </c>
      <c r="S13">
        <v>4.2601594644342811</v>
      </c>
      <c r="T13">
        <v>0</v>
      </c>
      <c r="U13">
        <v>17.107891954842881</v>
      </c>
      <c r="V13">
        <v>2.0062617407639323</v>
      </c>
      <c r="W13">
        <v>3.0045775829680648</v>
      </c>
      <c r="X13">
        <v>14.045972768693234</v>
      </c>
      <c r="Y13">
        <v>0</v>
      </c>
      <c r="Z13">
        <v>4.0482208770611559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1.8369717073679814</v>
      </c>
      <c r="AG13">
        <v>13.347673348361511</v>
      </c>
      <c r="AH13">
        <v>0</v>
      </c>
      <c r="AI13">
        <v>0</v>
      </c>
      <c r="AJ13">
        <v>0</v>
      </c>
      <c r="AK13">
        <v>16.367050817470254</v>
      </c>
      <c r="AL13">
        <v>0</v>
      </c>
      <c r="AM13">
        <v>4.9185434078480483</v>
      </c>
      <c r="AN13">
        <v>0.73502720632435814</v>
      </c>
      <c r="AO13">
        <v>0</v>
      </c>
      <c r="AP13">
        <v>0.63078617908578571</v>
      </c>
      <c r="AQ13">
        <v>0</v>
      </c>
      <c r="AR13">
        <v>3.3976764834063871</v>
      </c>
      <c r="AS13">
        <v>3.2291961523690249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13.038225604956446</v>
      </c>
      <c r="BB13">
        <f t="shared" si="0"/>
        <v>298.88104724089197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4.9572687506596802</v>
      </c>
      <c r="L14">
        <v>106.33535840334949</v>
      </c>
      <c r="M14">
        <v>27.866712704244982</v>
      </c>
      <c r="N14">
        <v>35.915313564264352</v>
      </c>
      <c r="O14">
        <v>0</v>
      </c>
      <c r="P14">
        <v>37.848386782725164</v>
      </c>
      <c r="Q14">
        <v>3.340067581246037</v>
      </c>
      <c r="R14">
        <v>6.7205046972741327</v>
      </c>
      <c r="S14">
        <v>4.260432138557511</v>
      </c>
      <c r="T14">
        <v>0</v>
      </c>
      <c r="U14">
        <v>17.107891954842881</v>
      </c>
      <c r="V14">
        <v>2.0062617407639323</v>
      </c>
      <c r="W14">
        <v>3.0045775829680648</v>
      </c>
      <c r="X14">
        <v>14.045972768693234</v>
      </c>
      <c r="Y14">
        <v>0</v>
      </c>
      <c r="Z14">
        <v>4.0482208770611559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1.8369717073679814</v>
      </c>
      <c r="AG14">
        <v>13.347673348361511</v>
      </c>
      <c r="AH14">
        <v>0</v>
      </c>
      <c r="AI14">
        <v>0</v>
      </c>
      <c r="AJ14">
        <v>0</v>
      </c>
      <c r="AK14">
        <v>16.367050817470254</v>
      </c>
      <c r="AL14">
        <v>0</v>
      </c>
      <c r="AM14">
        <v>4.9185434078480483</v>
      </c>
      <c r="AN14">
        <v>0.73502720632435814</v>
      </c>
      <c r="AO14">
        <v>0</v>
      </c>
      <c r="AP14">
        <v>0.63078617908578571</v>
      </c>
      <c r="AQ14">
        <v>0</v>
      </c>
      <c r="AR14">
        <v>3.3976764834063871</v>
      </c>
      <c r="AS14">
        <v>3.2291961523690249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13.038251604683333</v>
      </c>
      <c r="BB14">
        <f t="shared" si="0"/>
        <v>298.88164324420057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4.9572119617525203</v>
      </c>
      <c r="L15">
        <v>106.33535840334949</v>
      </c>
      <c r="M15">
        <v>27.866712704244982</v>
      </c>
      <c r="N15">
        <v>35.915313564264352</v>
      </c>
      <c r="O15">
        <v>0</v>
      </c>
      <c r="P15">
        <v>37.848386782725164</v>
      </c>
      <c r="Q15">
        <v>3.340067581246037</v>
      </c>
      <c r="R15">
        <v>6.7202121572689695</v>
      </c>
      <c r="S15">
        <v>4.2601594644342811</v>
      </c>
      <c r="T15">
        <v>0</v>
      </c>
      <c r="U15">
        <v>17.107891954842881</v>
      </c>
      <c r="V15">
        <v>2.0062617407639323</v>
      </c>
      <c r="W15">
        <v>3.0045775829680648</v>
      </c>
      <c r="X15">
        <v>14.045972768693234</v>
      </c>
      <c r="Y15">
        <v>0</v>
      </c>
      <c r="Z15">
        <v>4.0482208770611559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1.8369717073679814</v>
      </c>
      <c r="AG15">
        <v>13.347673348361511</v>
      </c>
      <c r="AH15">
        <v>0</v>
      </c>
      <c r="AI15">
        <v>0</v>
      </c>
      <c r="AJ15">
        <v>0</v>
      </c>
      <c r="AK15">
        <v>16.367050817470254</v>
      </c>
      <c r="AL15">
        <v>0</v>
      </c>
      <c r="AM15">
        <v>4.9185434078480483</v>
      </c>
      <c r="AN15">
        <v>0.73502720632435814</v>
      </c>
      <c r="AO15">
        <v>0</v>
      </c>
      <c r="AP15">
        <v>0.63078617908578571</v>
      </c>
      <c r="AQ15">
        <v>0</v>
      </c>
      <c r="AR15">
        <v>4.0772119081611349</v>
      </c>
      <c r="AS15">
        <v>3.2291961523690249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13.066630185711196</v>
      </c>
      <c r="BB15">
        <f t="shared" si="0"/>
        <v>299.532178084892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4.9572687506596802</v>
      </c>
      <c r="L16">
        <v>106.33535840334949</v>
      </c>
      <c r="M16">
        <v>27.866712704244982</v>
      </c>
      <c r="N16">
        <v>35.915313564264352</v>
      </c>
      <c r="O16">
        <v>0</v>
      </c>
      <c r="P16">
        <v>37.848386782725164</v>
      </c>
      <c r="Q16">
        <v>3.340067581246037</v>
      </c>
      <c r="R16">
        <v>6.7202121572689695</v>
      </c>
      <c r="S16">
        <v>4.2601594644342811</v>
      </c>
      <c r="T16">
        <v>0</v>
      </c>
      <c r="U16">
        <v>17.107891954842881</v>
      </c>
      <c r="V16">
        <v>2.0062617407639323</v>
      </c>
      <c r="W16">
        <v>3.0045775829680648</v>
      </c>
      <c r="X16">
        <v>14.045972768693234</v>
      </c>
      <c r="Y16">
        <v>0</v>
      </c>
      <c r="Z16">
        <v>2.0170012402421205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1.8369717073679814</v>
      </c>
      <c r="AG16">
        <v>13.347673348361511</v>
      </c>
      <c r="AH16">
        <v>0</v>
      </c>
      <c r="AI16">
        <v>0</v>
      </c>
      <c r="AJ16">
        <v>0</v>
      </c>
      <c r="AK16">
        <v>16.367050817470254</v>
      </c>
      <c r="AL16">
        <v>0</v>
      </c>
      <c r="AM16">
        <v>4.9185434078480483</v>
      </c>
      <c r="AN16">
        <v>0.73502720632435814</v>
      </c>
      <c r="AO16">
        <v>0</v>
      </c>
      <c r="AP16">
        <v>0.63078617908578571</v>
      </c>
      <c r="AQ16">
        <v>0</v>
      </c>
      <c r="AR16">
        <v>4.0772119081611349</v>
      </c>
      <c r="AS16">
        <v>3.2291961523690249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12.981727578668478</v>
      </c>
      <c r="BB16">
        <f t="shared" si="0"/>
        <v>297.58591784402279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4.9572119617525203</v>
      </c>
      <c r="L17">
        <v>106.33535840334949</v>
      </c>
      <c r="M17">
        <v>27.866712704244982</v>
      </c>
      <c r="N17">
        <v>35.915313564264352</v>
      </c>
      <c r="O17">
        <v>0</v>
      </c>
      <c r="P17">
        <v>37.848386782725164</v>
      </c>
      <c r="Q17">
        <v>3.340067581246037</v>
      </c>
      <c r="R17">
        <v>6.7196273891349838</v>
      </c>
      <c r="S17">
        <v>4.2598867903110529</v>
      </c>
      <c r="T17">
        <v>0</v>
      </c>
      <c r="U17">
        <v>17.295441183888865</v>
      </c>
      <c r="V17">
        <v>2.0062617407639323</v>
      </c>
      <c r="W17">
        <v>3.0045775829680648</v>
      </c>
      <c r="X17">
        <v>14.045972768693234</v>
      </c>
      <c r="Y17">
        <v>0</v>
      </c>
      <c r="Z17">
        <v>2.0170012402421205</v>
      </c>
      <c r="AA17">
        <v>0</v>
      </c>
      <c r="AB17">
        <v>0.83123028960551026</v>
      </c>
      <c r="AC17">
        <v>0</v>
      </c>
      <c r="AD17">
        <v>0</v>
      </c>
      <c r="AE17">
        <v>5.1159249290336062</v>
      </c>
      <c r="AF17">
        <v>1.8369717073679814</v>
      </c>
      <c r="AG17">
        <v>13.347673348361511</v>
      </c>
      <c r="AH17">
        <v>0</v>
      </c>
      <c r="AI17">
        <v>0</v>
      </c>
      <c r="AJ17">
        <v>0</v>
      </c>
      <c r="AK17">
        <v>16.367050817470254</v>
      </c>
      <c r="AL17">
        <v>0</v>
      </c>
      <c r="AM17">
        <v>4.9185434078480483</v>
      </c>
      <c r="AN17">
        <v>0.73502720632435814</v>
      </c>
      <c r="AO17">
        <v>0</v>
      </c>
      <c r="AP17">
        <v>0.63078617908578571</v>
      </c>
      <c r="AQ17">
        <v>0</v>
      </c>
      <c r="AR17">
        <v>4.0772119081611349</v>
      </c>
      <c r="AS17">
        <v>3.2291961523690249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13.238120009719042</v>
      </c>
      <c r="BB17">
        <f t="shared" si="0"/>
        <v>303.46331562949291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4.9572687506596802</v>
      </c>
      <c r="L18">
        <v>106.33535840334949</v>
      </c>
      <c r="M18">
        <v>27.866712704244982</v>
      </c>
      <c r="N18">
        <v>35.915313564264352</v>
      </c>
      <c r="O18">
        <v>0</v>
      </c>
      <c r="P18">
        <v>37.848386782725164</v>
      </c>
      <c r="Q18">
        <v>3.340067581246037</v>
      </c>
      <c r="R18">
        <v>6.7196273891349838</v>
      </c>
      <c r="S18">
        <v>4.2598867903110529</v>
      </c>
      <c r="T18">
        <v>0</v>
      </c>
      <c r="U18">
        <v>17.501382580147002</v>
      </c>
      <c r="V18">
        <v>2.0062617407639323</v>
      </c>
      <c r="W18">
        <v>3.0045775829680648</v>
      </c>
      <c r="X18">
        <v>14.045972768693234</v>
      </c>
      <c r="Y18">
        <v>0</v>
      </c>
      <c r="Z18">
        <v>2.0170012402421205</v>
      </c>
      <c r="AA18">
        <v>0</v>
      </c>
      <c r="AB18">
        <v>4.0730287617407637</v>
      </c>
      <c r="AC18">
        <v>1.983972649551242</v>
      </c>
      <c r="AD18">
        <v>0</v>
      </c>
      <c r="AE18">
        <v>10.231850170945522</v>
      </c>
      <c r="AF18">
        <v>1.8369717073679814</v>
      </c>
      <c r="AG18">
        <v>13.347673348361511</v>
      </c>
      <c r="AH18">
        <v>0</v>
      </c>
      <c r="AI18">
        <v>0</v>
      </c>
      <c r="AJ18">
        <v>0</v>
      </c>
      <c r="AK18">
        <v>16.367050817470254</v>
      </c>
      <c r="AL18">
        <v>0</v>
      </c>
      <c r="AM18">
        <v>4.9185434078480483</v>
      </c>
      <c r="AN18">
        <v>0.73502720632435814</v>
      </c>
      <c r="AO18">
        <v>0</v>
      </c>
      <c r="AP18">
        <v>0.63078617908578571</v>
      </c>
      <c r="AQ18">
        <v>0</v>
      </c>
      <c r="AR18">
        <v>4.0772119081611349</v>
      </c>
      <c r="AS18">
        <v>3.2291961523690249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13.679013641857365</v>
      </c>
      <c r="BB18">
        <f t="shared" si="0"/>
        <v>313.5701165461183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4.9572119617525203</v>
      </c>
      <c r="L19">
        <v>106.33535840334949</v>
      </c>
      <c r="M19">
        <v>27.866712704244982</v>
      </c>
      <c r="N19">
        <v>35.915313564264352</v>
      </c>
      <c r="O19">
        <v>0</v>
      </c>
      <c r="P19">
        <v>37.848386782725164</v>
      </c>
      <c r="Q19">
        <v>3.340067581246037</v>
      </c>
      <c r="R19">
        <v>6.7196273891349838</v>
      </c>
      <c r="S19">
        <v>4.2598867903110529</v>
      </c>
      <c r="T19">
        <v>0</v>
      </c>
      <c r="U19">
        <v>17.711294134141394</v>
      </c>
      <c r="V19">
        <v>2.0062617407639323</v>
      </c>
      <c r="W19">
        <v>3.0045775829680648</v>
      </c>
      <c r="X19">
        <v>14.045972768693234</v>
      </c>
      <c r="Y19">
        <v>0</v>
      </c>
      <c r="Z19">
        <v>2.0170012402421205</v>
      </c>
      <c r="AA19">
        <v>0</v>
      </c>
      <c r="AB19">
        <v>4.0730287617407637</v>
      </c>
      <c r="AC19">
        <v>1.983972649551242</v>
      </c>
      <c r="AD19">
        <v>0</v>
      </c>
      <c r="AE19">
        <v>15.387743427259444</v>
      </c>
      <c r="AF19">
        <v>1.8369717073679814</v>
      </c>
      <c r="AG19">
        <v>13.347673348361511</v>
      </c>
      <c r="AH19">
        <v>0</v>
      </c>
      <c r="AI19">
        <v>0</v>
      </c>
      <c r="AJ19">
        <v>0</v>
      </c>
      <c r="AK19">
        <v>16.367050817470254</v>
      </c>
      <c r="AL19">
        <v>0</v>
      </c>
      <c r="AM19">
        <v>4.9185434078480483</v>
      </c>
      <c r="AN19">
        <v>0.73502720632435814</v>
      </c>
      <c r="AO19">
        <v>0</v>
      </c>
      <c r="AP19">
        <v>0.55193774660822381</v>
      </c>
      <c r="AQ19">
        <v>0</v>
      </c>
      <c r="AR19">
        <v>4.0772119081611349</v>
      </c>
      <c r="AS19">
        <v>3.6431955687747863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13.91731122028013</v>
      </c>
      <c r="BB19">
        <f t="shared" si="0"/>
        <v>319.032717973025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4.9572687506596802</v>
      </c>
      <c r="L20">
        <v>106.33535840334949</v>
      </c>
      <c r="M20">
        <v>18.063964051291105</v>
      </c>
      <c r="N20">
        <v>31.580973379478237</v>
      </c>
      <c r="O20">
        <v>0</v>
      </c>
      <c r="P20">
        <v>37.843234799106099</v>
      </c>
      <c r="Q20">
        <v>3.340067581246037</v>
      </c>
      <c r="R20">
        <v>6.719919929140147</v>
      </c>
      <c r="S20">
        <v>4.2601594644342811</v>
      </c>
      <c r="T20">
        <v>0</v>
      </c>
      <c r="U20">
        <v>17.730880773338889</v>
      </c>
      <c r="V20">
        <v>2.0062617407639323</v>
      </c>
      <c r="W20">
        <v>3.0045775829680648</v>
      </c>
      <c r="X20">
        <v>14.045972768693234</v>
      </c>
      <c r="Y20">
        <v>0</v>
      </c>
      <c r="Z20">
        <v>2.0170012402421205</v>
      </c>
      <c r="AA20">
        <v>0</v>
      </c>
      <c r="AB20">
        <v>4.0730287617407637</v>
      </c>
      <c r="AC20">
        <v>3.0156385149238152</v>
      </c>
      <c r="AD20">
        <v>0</v>
      </c>
      <c r="AE20">
        <v>15.387743427259444</v>
      </c>
      <c r="AF20">
        <v>1.8369717073679814</v>
      </c>
      <c r="AG20">
        <v>13.347673348361511</v>
      </c>
      <c r="AH20">
        <v>0</v>
      </c>
      <c r="AI20">
        <v>0</v>
      </c>
      <c r="AJ20">
        <v>0</v>
      </c>
      <c r="AK20">
        <v>16.367050817470254</v>
      </c>
      <c r="AL20">
        <v>0</v>
      </c>
      <c r="AM20">
        <v>4.9185434078480483</v>
      </c>
      <c r="AN20">
        <v>0.73502720632435814</v>
      </c>
      <c r="AO20">
        <v>0</v>
      </c>
      <c r="AP20">
        <v>0.55193774660822381</v>
      </c>
      <c r="AQ20">
        <v>0</v>
      </c>
      <c r="AR20">
        <v>4.0772119081611349</v>
      </c>
      <c r="AS20">
        <v>3.6431955687747863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13.370133908365236</v>
      </c>
      <c r="BB20">
        <f t="shared" si="0"/>
        <v>306.48952897118647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4.9572119617525203</v>
      </c>
      <c r="L21">
        <v>106.33535840334949</v>
      </c>
      <c r="M21">
        <v>23.344628200527819</v>
      </c>
      <c r="N21">
        <v>35.912020173816472</v>
      </c>
      <c r="O21">
        <v>0</v>
      </c>
      <c r="P21">
        <v>37.843234799106099</v>
      </c>
      <c r="Q21">
        <v>3.340067581246037</v>
      </c>
      <c r="R21">
        <v>6.719919929140147</v>
      </c>
      <c r="S21">
        <v>4.2601594644342811</v>
      </c>
      <c r="T21">
        <v>0</v>
      </c>
      <c r="U21">
        <v>17.730880773338889</v>
      </c>
      <c r="V21">
        <v>2.0062617407639323</v>
      </c>
      <c r="W21">
        <v>3.0045775829680648</v>
      </c>
      <c r="X21">
        <v>14.045972768693234</v>
      </c>
      <c r="Y21">
        <v>0</v>
      </c>
      <c r="Z21">
        <v>2.0170012402421205</v>
      </c>
      <c r="AA21">
        <v>0</v>
      </c>
      <c r="AB21">
        <v>4.0730287617407637</v>
      </c>
      <c r="AC21">
        <v>3.0156385149238152</v>
      </c>
      <c r="AD21">
        <v>0</v>
      </c>
      <c r="AE21">
        <v>15.387743427259444</v>
      </c>
      <c r="AF21">
        <v>1.8369717073679814</v>
      </c>
      <c r="AG21">
        <v>13.347673348361511</v>
      </c>
      <c r="AH21">
        <v>0.88352299989563765</v>
      </c>
      <c r="AI21">
        <v>0</v>
      </c>
      <c r="AJ21">
        <v>0</v>
      </c>
      <c r="AK21">
        <v>16.367050817470254</v>
      </c>
      <c r="AL21">
        <v>0</v>
      </c>
      <c r="AM21">
        <v>4.9185434078480483</v>
      </c>
      <c r="AN21">
        <v>0.73502720632435814</v>
      </c>
      <c r="AO21">
        <v>0</v>
      </c>
      <c r="AP21">
        <v>0.55193774660822381</v>
      </c>
      <c r="AQ21">
        <v>0</v>
      </c>
      <c r="AR21">
        <v>10.532797162596534</v>
      </c>
      <c r="AS21">
        <v>4.0571949851805469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14.09598095266715</v>
      </c>
      <c r="BB21">
        <f t="shared" si="0"/>
        <v>323.12844375228912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4.9572687506596802</v>
      </c>
      <c r="L22">
        <v>106.33535840334949</v>
      </c>
      <c r="M22">
        <v>27.738837598337149</v>
      </c>
      <c r="N22">
        <v>35.912020173816472</v>
      </c>
      <c r="O22">
        <v>0</v>
      </c>
      <c r="P22">
        <v>37.843234799106099</v>
      </c>
      <c r="Q22">
        <v>3.340067581246037</v>
      </c>
      <c r="R22">
        <v>6.7196273891349838</v>
      </c>
      <c r="S22">
        <v>4.2601594644342811</v>
      </c>
      <c r="T22">
        <v>0</v>
      </c>
      <c r="U22">
        <v>17.730880773338889</v>
      </c>
      <c r="V22">
        <v>2.0062617407639323</v>
      </c>
      <c r="W22">
        <v>3.0045775829680648</v>
      </c>
      <c r="X22">
        <v>14.045972768693234</v>
      </c>
      <c r="Y22">
        <v>0</v>
      </c>
      <c r="Z22">
        <v>2.0170012402421205</v>
      </c>
      <c r="AA22">
        <v>0</v>
      </c>
      <c r="AB22">
        <v>4.0730287617407637</v>
      </c>
      <c r="AC22">
        <v>3.0156385149238152</v>
      </c>
      <c r="AD22">
        <v>0</v>
      </c>
      <c r="AE22">
        <v>15.387743427259444</v>
      </c>
      <c r="AF22">
        <v>1.8369717073679814</v>
      </c>
      <c r="AG22">
        <v>13.347673348361511</v>
      </c>
      <c r="AH22">
        <v>5.8901537507827166</v>
      </c>
      <c r="AI22">
        <v>0</v>
      </c>
      <c r="AJ22">
        <v>0</v>
      </c>
      <c r="AK22">
        <v>16.367050817470254</v>
      </c>
      <c r="AL22">
        <v>0</v>
      </c>
      <c r="AM22">
        <v>4.9185434078480483</v>
      </c>
      <c r="AN22">
        <v>0.73502720632435814</v>
      </c>
      <c r="AO22">
        <v>0</v>
      </c>
      <c r="AP22">
        <v>0.55193774660822381</v>
      </c>
      <c r="AQ22">
        <v>0</v>
      </c>
      <c r="AR22">
        <v>10.532797162596534</v>
      </c>
      <c r="AS22">
        <v>4.0571949851805469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14.488926216486762</v>
      </c>
      <c r="BB22">
        <f t="shared" si="0"/>
        <v>332.13610288606787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4.9363975009344445</v>
      </c>
      <c r="L23">
        <v>106.33535840334949</v>
      </c>
      <c r="M23">
        <v>27.866214048889535</v>
      </c>
      <c r="N23">
        <v>35.912020173816472</v>
      </c>
      <c r="O23">
        <v>0</v>
      </c>
      <c r="P23">
        <v>37.843234799106099</v>
      </c>
      <c r="Q23">
        <v>3.2851136541866861</v>
      </c>
      <c r="R23">
        <v>5.5419832708920396</v>
      </c>
      <c r="S23">
        <v>3.937781244058991</v>
      </c>
      <c r="T23">
        <v>0</v>
      </c>
      <c r="U23">
        <v>18.247193480307455</v>
      </c>
      <c r="V23">
        <v>2.0062617407639323</v>
      </c>
      <c r="W23">
        <v>3.0045775829680648</v>
      </c>
      <c r="X23">
        <v>14.045972768693234</v>
      </c>
      <c r="Y23">
        <v>0</v>
      </c>
      <c r="Z23">
        <v>2.0170012402421205</v>
      </c>
      <c r="AA23">
        <v>0</v>
      </c>
      <c r="AB23">
        <v>4.0730287617407637</v>
      </c>
      <c r="AC23">
        <v>3.0156385149238152</v>
      </c>
      <c r="AD23">
        <v>0</v>
      </c>
      <c r="AE23">
        <v>15.387743427259444</v>
      </c>
      <c r="AF23">
        <v>1.8369717073679814</v>
      </c>
      <c r="AG23">
        <v>13.347673348361511</v>
      </c>
      <c r="AH23">
        <v>6.390816794510541</v>
      </c>
      <c r="AI23">
        <v>0</v>
      </c>
      <c r="AJ23">
        <v>0</v>
      </c>
      <c r="AK23">
        <v>16.367050817470254</v>
      </c>
      <c r="AL23">
        <v>0</v>
      </c>
      <c r="AM23">
        <v>4.9185434078480483</v>
      </c>
      <c r="AN23">
        <v>0.73502720632435814</v>
      </c>
      <c r="AO23">
        <v>0</v>
      </c>
      <c r="AP23">
        <v>0.55193774660822381</v>
      </c>
      <c r="AQ23">
        <v>0</v>
      </c>
      <c r="AR23">
        <v>3.3976764834063871</v>
      </c>
      <c r="AS23">
        <v>4.0571949851805469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14.172641667964978</v>
      </c>
      <c r="BB23">
        <f t="shared" si="0"/>
        <v>324.88577144124554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2.0037588735382723</v>
      </c>
      <c r="L24">
        <v>106.33535840334949</v>
      </c>
      <c r="M24">
        <v>27.866214048889535</v>
      </c>
      <c r="N24">
        <v>35.912020173816472</v>
      </c>
      <c r="O24">
        <v>0</v>
      </c>
      <c r="P24">
        <v>37.843234799106099</v>
      </c>
      <c r="Q24">
        <v>2.0055033065045742</v>
      </c>
      <c r="R24">
        <v>2.0035573161713751</v>
      </c>
      <c r="S24">
        <v>2.0047807844196646</v>
      </c>
      <c r="T24">
        <v>0</v>
      </c>
      <c r="U24">
        <v>19.014719166170867</v>
      </c>
      <c r="V24">
        <v>2.003835897945391</v>
      </c>
      <c r="W24">
        <v>3.1097469924669361</v>
      </c>
      <c r="X24">
        <v>14.047764845575202</v>
      </c>
      <c r="Y24">
        <v>0</v>
      </c>
      <c r="Z24">
        <v>2.0170012402421205</v>
      </c>
      <c r="AA24">
        <v>0</v>
      </c>
      <c r="AB24">
        <v>4.0730287617407637</v>
      </c>
      <c r="AC24">
        <v>3.0156385149238152</v>
      </c>
      <c r="AD24">
        <v>0</v>
      </c>
      <c r="AE24">
        <v>15.387743427259444</v>
      </c>
      <c r="AF24">
        <v>1.8369717073679814</v>
      </c>
      <c r="AG24">
        <v>13.347673348361511</v>
      </c>
      <c r="AH24">
        <v>12.958338377165516</v>
      </c>
      <c r="AI24">
        <v>0</v>
      </c>
      <c r="AJ24">
        <v>0</v>
      </c>
      <c r="AK24">
        <v>16.367050817470254</v>
      </c>
      <c r="AL24">
        <v>0</v>
      </c>
      <c r="AM24">
        <v>4.9185434078480483</v>
      </c>
      <c r="AN24">
        <v>0.73502720632435814</v>
      </c>
      <c r="AO24">
        <v>0</v>
      </c>
      <c r="AP24">
        <v>0.55193774660822381</v>
      </c>
      <c r="AQ24">
        <v>0</v>
      </c>
      <c r="AR24">
        <v>2.7181410586516388</v>
      </c>
      <c r="AS24">
        <v>4.0571949851805469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14.050434021656685</v>
      </c>
      <c r="BB24">
        <f t="shared" si="0"/>
        <v>322.08435118544139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2.0037694901542875</v>
      </c>
      <c r="L25">
        <v>106.33535840334949</v>
      </c>
      <c r="M25">
        <v>27.866214048889535</v>
      </c>
      <c r="N25">
        <v>35.912020173816472</v>
      </c>
      <c r="O25">
        <v>0</v>
      </c>
      <c r="P25">
        <v>37.843234799106099</v>
      </c>
      <c r="Q25">
        <v>2.0055033065045742</v>
      </c>
      <c r="R25">
        <v>2.0049278381346447</v>
      </c>
      <c r="S25">
        <v>2.0050270930916039</v>
      </c>
      <c r="T25">
        <v>0</v>
      </c>
      <c r="U25">
        <v>19.756832205458814</v>
      </c>
      <c r="V25">
        <v>2.003835897945391</v>
      </c>
      <c r="W25">
        <v>3.1097469924669361</v>
      </c>
      <c r="X25">
        <v>14.047764845575202</v>
      </c>
      <c r="Y25">
        <v>0</v>
      </c>
      <c r="Z25">
        <v>2.0170012402421205</v>
      </c>
      <c r="AA25">
        <v>0</v>
      </c>
      <c r="AB25">
        <v>4.0730287617407637</v>
      </c>
      <c r="AC25">
        <v>3.0156385149238152</v>
      </c>
      <c r="AD25">
        <v>0</v>
      </c>
      <c r="AE25">
        <v>15.387743427259444</v>
      </c>
      <c r="AF25">
        <v>1.8369717073679814</v>
      </c>
      <c r="AG25">
        <v>13.347673348361511</v>
      </c>
      <c r="AH25">
        <v>13.841861377061159</v>
      </c>
      <c r="AI25">
        <v>0</v>
      </c>
      <c r="AJ25">
        <v>0</v>
      </c>
      <c r="AK25">
        <v>16.367050817470254</v>
      </c>
      <c r="AL25">
        <v>0</v>
      </c>
      <c r="AM25">
        <v>4.9185434078480483</v>
      </c>
      <c r="AN25">
        <v>0.73502720632435814</v>
      </c>
      <c r="AO25">
        <v>0</v>
      </c>
      <c r="AP25">
        <v>0.55193774660822381</v>
      </c>
      <c r="AQ25">
        <v>4.5286664145272377</v>
      </c>
      <c r="AR25">
        <v>2.7181410586516388</v>
      </c>
      <c r="AS25">
        <v>4.0571949851805469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14.307751891516896</v>
      </c>
      <c r="BB25">
        <f t="shared" si="0"/>
        <v>327.98296321654328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2.0037759600950995</v>
      </c>
      <c r="L26">
        <v>106.33535840334949</v>
      </c>
      <c r="M26">
        <v>27.866214048889535</v>
      </c>
      <c r="N26">
        <v>35.912020173816472</v>
      </c>
      <c r="O26">
        <v>0</v>
      </c>
      <c r="P26">
        <v>37.298005922227212</v>
      </c>
      <c r="Q26">
        <v>2.0055033065045742</v>
      </c>
      <c r="R26">
        <v>2.0049278381346447</v>
      </c>
      <c r="S26">
        <v>2.0050270930916039</v>
      </c>
      <c r="T26">
        <v>0</v>
      </c>
      <c r="U26">
        <v>20.20441765275093</v>
      </c>
      <c r="V26">
        <v>2.003835897945391</v>
      </c>
      <c r="W26">
        <v>3.1097469924669361</v>
      </c>
      <c r="X26">
        <v>30.370724889022167</v>
      </c>
      <c r="Y26">
        <v>0</v>
      </c>
      <c r="Z26">
        <v>2.0170012402421205</v>
      </c>
      <c r="AA26">
        <v>0</v>
      </c>
      <c r="AB26">
        <v>4.0730287617407637</v>
      </c>
      <c r="AC26">
        <v>3.0156385149238152</v>
      </c>
      <c r="AD26">
        <v>0</v>
      </c>
      <c r="AE26">
        <v>15.387743427259444</v>
      </c>
      <c r="AF26">
        <v>1.8369717073679814</v>
      </c>
      <c r="AG26">
        <v>13.347673348361511</v>
      </c>
      <c r="AH26">
        <v>21.675765915779582</v>
      </c>
      <c r="AI26">
        <v>0</v>
      </c>
      <c r="AJ26">
        <v>0</v>
      </c>
      <c r="AK26">
        <v>16.367050817470254</v>
      </c>
      <c r="AL26">
        <v>0</v>
      </c>
      <c r="AM26">
        <v>4.9185434078480483</v>
      </c>
      <c r="AN26">
        <v>0.73502720632435814</v>
      </c>
      <c r="AO26">
        <v>0</v>
      </c>
      <c r="AP26">
        <v>0.55193774660822381</v>
      </c>
      <c r="AQ26">
        <v>9.0573328290544755</v>
      </c>
      <c r="AR26">
        <v>2.7181410586516388</v>
      </c>
      <c r="AS26">
        <v>4.0571949851805469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15.502725862265452</v>
      </c>
      <c r="BB26">
        <f t="shared" si="0"/>
        <v>355.37588328284141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9.3823721891776586</v>
      </c>
      <c r="L27">
        <v>141.07543639100521</v>
      </c>
      <c r="M27">
        <v>27.866214048889535</v>
      </c>
      <c r="N27">
        <v>35.912020173816472</v>
      </c>
      <c r="O27">
        <v>0</v>
      </c>
      <c r="P27">
        <v>37.298005922227212</v>
      </c>
      <c r="Q27">
        <v>5.8155550351134089</v>
      </c>
      <c r="R27">
        <v>10.613827673884353</v>
      </c>
      <c r="S27">
        <v>8.0149225995401867</v>
      </c>
      <c r="T27">
        <v>0</v>
      </c>
      <c r="U27">
        <v>20.621745353632992</v>
      </c>
      <c r="V27">
        <v>5.5894184977922432</v>
      </c>
      <c r="W27">
        <v>12.538201198444494</v>
      </c>
      <c r="X27">
        <v>33.650798483812437</v>
      </c>
      <c r="Y27">
        <v>0</v>
      </c>
      <c r="Z27">
        <v>4.0482208770611559</v>
      </c>
      <c r="AA27">
        <v>0</v>
      </c>
      <c r="AB27">
        <v>4.0730287617407637</v>
      </c>
      <c r="AC27">
        <v>3.0156385149238152</v>
      </c>
      <c r="AD27">
        <v>0</v>
      </c>
      <c r="AE27">
        <v>15.387743427259444</v>
      </c>
      <c r="AF27">
        <v>1.8369717073679814</v>
      </c>
      <c r="AG27">
        <v>13.347673348361511</v>
      </c>
      <c r="AH27">
        <v>21.823019696827384</v>
      </c>
      <c r="AI27">
        <v>0</v>
      </c>
      <c r="AJ27">
        <v>0</v>
      </c>
      <c r="AK27">
        <v>16.367050817470254</v>
      </c>
      <c r="AL27">
        <v>0</v>
      </c>
      <c r="AM27">
        <v>4.9185434078480483</v>
      </c>
      <c r="AN27">
        <v>0.73502720632435814</v>
      </c>
      <c r="AO27">
        <v>0</v>
      </c>
      <c r="AP27">
        <v>0.55193774660822381</v>
      </c>
      <c r="AQ27">
        <v>9.6874080321436011</v>
      </c>
      <c r="AR27">
        <v>4.0772119081611349</v>
      </c>
      <c r="AS27">
        <v>4.0571949851805469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18.906356858592869</v>
      </c>
      <c r="BB27">
        <f t="shared" si="0"/>
        <v>433.39883114602162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9.382309141791966</v>
      </c>
      <c r="L28">
        <v>192.02041389087222</v>
      </c>
      <c r="M28">
        <v>27.866214048889535</v>
      </c>
      <c r="N28">
        <v>35.912020173816472</v>
      </c>
      <c r="O28">
        <v>0</v>
      </c>
      <c r="P28">
        <v>37.298005922227212</v>
      </c>
      <c r="Q28">
        <v>6.1167126712481297</v>
      </c>
      <c r="R28">
        <v>11.731040159143319</v>
      </c>
      <c r="S28">
        <v>8.0156542018081733</v>
      </c>
      <c r="T28">
        <v>0</v>
      </c>
      <c r="U28">
        <v>20.99765759171078</v>
      </c>
      <c r="V28">
        <v>5.5894184977922432</v>
      </c>
      <c r="W28">
        <v>13.444518221665623</v>
      </c>
      <c r="X28">
        <v>41.769959767232507</v>
      </c>
      <c r="Y28">
        <v>0</v>
      </c>
      <c r="Z28">
        <v>4.0482208770611559</v>
      </c>
      <c r="AA28">
        <v>0</v>
      </c>
      <c r="AB28">
        <v>4.0730287617407637</v>
      </c>
      <c r="AC28">
        <v>3.0156385149238152</v>
      </c>
      <c r="AD28">
        <v>0.41138384470882899</v>
      </c>
      <c r="AE28">
        <v>15.387743427259444</v>
      </c>
      <c r="AF28">
        <v>1.8369717073679814</v>
      </c>
      <c r="AG28">
        <v>13.347673348361511</v>
      </c>
      <c r="AH28">
        <v>21.823019696827384</v>
      </c>
      <c r="AI28">
        <v>0</v>
      </c>
      <c r="AJ28">
        <v>0</v>
      </c>
      <c r="AK28">
        <v>16.367050817470254</v>
      </c>
      <c r="AL28">
        <v>0</v>
      </c>
      <c r="AM28">
        <v>4.9185434078480483</v>
      </c>
      <c r="AN28">
        <v>0.73502720632435814</v>
      </c>
      <c r="AO28">
        <v>0</v>
      </c>
      <c r="AP28">
        <v>0.55193774660822381</v>
      </c>
      <c r="AQ28">
        <v>14.590181734293465</v>
      </c>
      <c r="AR28">
        <v>4.0772119081611349</v>
      </c>
      <c r="AS28">
        <v>4.0571949851805469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21.71028264498359</v>
      </c>
      <c r="BB28">
        <f t="shared" si="0"/>
        <v>497.6744696273517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193.76575662228882</v>
      </c>
      <c r="M29">
        <v>27.866214048889535</v>
      </c>
      <c r="N29">
        <v>35.912020173816472</v>
      </c>
      <c r="O29">
        <v>0</v>
      </c>
      <c r="P29">
        <v>37.298005922227212</v>
      </c>
      <c r="Q29">
        <v>6.632955493333994</v>
      </c>
      <c r="R29">
        <v>12.837341128427818</v>
      </c>
      <c r="S29">
        <v>8.0156542018081733</v>
      </c>
      <c r="T29">
        <v>0</v>
      </c>
      <c r="U29">
        <v>21.34120477912214</v>
      </c>
      <c r="V29">
        <v>5.5894184977922432</v>
      </c>
      <c r="W29">
        <v>13.451757236091575</v>
      </c>
      <c r="X29">
        <v>41.130572877167332</v>
      </c>
      <c r="Y29">
        <v>0</v>
      </c>
      <c r="Z29">
        <v>4.0482208770611559</v>
      </c>
      <c r="AA29">
        <v>1.1670278814443746</v>
      </c>
      <c r="AB29">
        <v>4.0730287617407637</v>
      </c>
      <c r="AC29">
        <v>3.0156385149238152</v>
      </c>
      <c r="AD29">
        <v>2.8385494677520349</v>
      </c>
      <c r="AE29">
        <v>15.387743427259444</v>
      </c>
      <c r="AF29">
        <v>1.8369717073679814</v>
      </c>
      <c r="AG29">
        <v>13.347673348361511</v>
      </c>
      <c r="AH29">
        <v>21.823019696827384</v>
      </c>
      <c r="AI29">
        <v>0</v>
      </c>
      <c r="AJ29">
        <v>0</v>
      </c>
      <c r="AK29">
        <v>16.367050817470254</v>
      </c>
      <c r="AL29">
        <v>0</v>
      </c>
      <c r="AM29">
        <v>4.9185434078480483</v>
      </c>
      <c r="AN29">
        <v>0.73502720632435814</v>
      </c>
      <c r="AO29">
        <v>0</v>
      </c>
      <c r="AP29">
        <v>0.55193774660822381</v>
      </c>
      <c r="AQ29">
        <v>14.590181734293465</v>
      </c>
      <c r="AR29">
        <v>4.0772119081611349</v>
      </c>
      <c r="AS29">
        <v>4.0571949851805469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21.989234081355722</v>
      </c>
      <c r="BB29">
        <f t="shared" si="0"/>
        <v>504.06899753002614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3.3705197244834064</v>
      </c>
      <c r="H30">
        <v>0</v>
      </c>
      <c r="I30">
        <v>0</v>
      </c>
      <c r="J30">
        <v>0</v>
      </c>
      <c r="K30">
        <v>9.382309141791966</v>
      </c>
      <c r="L30">
        <v>193.7687726732035</v>
      </c>
      <c r="M30">
        <v>27.866214048889535</v>
      </c>
      <c r="N30">
        <v>35.912020173816472</v>
      </c>
      <c r="O30">
        <v>0</v>
      </c>
      <c r="P30">
        <v>37.298005922227212</v>
      </c>
      <c r="Q30">
        <v>6.632955493333994</v>
      </c>
      <c r="R30">
        <v>12.837341128427818</v>
      </c>
      <c r="S30">
        <v>8.0156542018081733</v>
      </c>
      <c r="T30">
        <v>0</v>
      </c>
      <c r="U30">
        <v>21.394098463933936</v>
      </c>
      <c r="V30">
        <v>5.5894184977922432</v>
      </c>
      <c r="W30">
        <v>13.451757236091575</v>
      </c>
      <c r="X30">
        <v>41.130572877167332</v>
      </c>
      <c r="Y30">
        <v>0</v>
      </c>
      <c r="Z30">
        <v>4.0482208770611559</v>
      </c>
      <c r="AA30">
        <v>4.3238388290544769</v>
      </c>
      <c r="AB30">
        <v>4.0730287617407637</v>
      </c>
      <c r="AC30">
        <v>6.0372292268837402</v>
      </c>
      <c r="AD30">
        <v>5.6770989355040697</v>
      </c>
      <c r="AE30">
        <v>15.395736842412857</v>
      </c>
      <c r="AF30">
        <v>4.8985913241494465</v>
      </c>
      <c r="AG30">
        <v>13.347673348361511</v>
      </c>
      <c r="AH30">
        <v>29.097359491233558</v>
      </c>
      <c r="AI30">
        <v>1.5866969753704863</v>
      </c>
      <c r="AJ30">
        <v>0</v>
      </c>
      <c r="AK30">
        <v>16.367050817470254</v>
      </c>
      <c r="AL30">
        <v>0</v>
      </c>
      <c r="AM30">
        <v>4.9185434078480483</v>
      </c>
      <c r="AN30">
        <v>0.73502720632435814</v>
      </c>
      <c r="AO30">
        <v>0</v>
      </c>
      <c r="AP30">
        <v>0.55193774660822381</v>
      </c>
      <c r="AQ30">
        <v>14.590181734293465</v>
      </c>
      <c r="AR30">
        <v>4.0772119081611349</v>
      </c>
      <c r="AS30">
        <v>4.0571949851805469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23.008068551626106</v>
      </c>
      <c r="BB30">
        <f t="shared" si="0"/>
        <v>527.42419344899918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0.19303798789396784</v>
      </c>
      <c r="H31">
        <v>0</v>
      </c>
      <c r="I31">
        <v>0</v>
      </c>
      <c r="J31">
        <v>0</v>
      </c>
      <c r="K31">
        <v>9.382309141791966</v>
      </c>
      <c r="L31">
        <v>193.7687726732035</v>
      </c>
      <c r="M31">
        <v>27.866214048889535</v>
      </c>
      <c r="N31">
        <v>35.912020173816472</v>
      </c>
      <c r="O31">
        <v>0</v>
      </c>
      <c r="P31">
        <v>37.298005922227212</v>
      </c>
      <c r="Q31">
        <v>6.632955493333994</v>
      </c>
      <c r="R31">
        <v>12.837341128427818</v>
      </c>
      <c r="S31">
        <v>8.0156542018081733</v>
      </c>
      <c r="T31">
        <v>0</v>
      </c>
      <c r="U31">
        <v>21.394098463933936</v>
      </c>
      <c r="V31">
        <v>5.5894184977922432</v>
      </c>
      <c r="W31">
        <v>13.451757236091575</v>
      </c>
      <c r="X31">
        <v>37.423550251788924</v>
      </c>
      <c r="Y31">
        <v>0</v>
      </c>
      <c r="Z31">
        <v>6.051003400542684</v>
      </c>
      <c r="AA31">
        <v>5.4704437946149014</v>
      </c>
      <c r="AB31">
        <v>8.2125558594239187</v>
      </c>
      <c r="AC31">
        <v>6.0372292268837402</v>
      </c>
      <c r="AD31">
        <v>8.5156480901690674</v>
      </c>
      <c r="AE31">
        <v>15.400533266958879</v>
      </c>
      <c r="AF31">
        <v>7.3478871429764139</v>
      </c>
      <c r="AG31">
        <v>13.347673348361511</v>
      </c>
      <c r="AH31">
        <v>29.097359491233558</v>
      </c>
      <c r="AI31">
        <v>5.1567652481736586</v>
      </c>
      <c r="AJ31">
        <v>0</v>
      </c>
      <c r="AK31">
        <v>16.367050817470254</v>
      </c>
      <c r="AL31">
        <v>0</v>
      </c>
      <c r="AM31">
        <v>4.9285000127322069</v>
      </c>
      <c r="AN31">
        <v>0.73502720632435814</v>
      </c>
      <c r="AO31">
        <v>0</v>
      </c>
      <c r="AP31">
        <v>0.55193774660822381</v>
      </c>
      <c r="AQ31">
        <v>14.590181734293465</v>
      </c>
      <c r="AR31">
        <v>10.532797162596534</v>
      </c>
      <c r="AS31">
        <v>7.4519907760384045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23.807596277039536</v>
      </c>
      <c r="BB31">
        <f t="shared" si="0"/>
        <v>545.7521232693615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193.7687726732035</v>
      </c>
      <c r="M32">
        <v>27.866214048889535</v>
      </c>
      <c r="N32">
        <v>35.912020173816472</v>
      </c>
      <c r="O32">
        <v>0</v>
      </c>
      <c r="P32">
        <v>37.298005922227212</v>
      </c>
      <c r="Q32">
        <v>6.632955493333994</v>
      </c>
      <c r="R32">
        <v>12.837341128427818</v>
      </c>
      <c r="S32">
        <v>8.0156542018081733</v>
      </c>
      <c r="T32">
        <v>0</v>
      </c>
      <c r="U32">
        <v>21.394098463933936</v>
      </c>
      <c r="V32">
        <v>5.5894184977922432</v>
      </c>
      <c r="W32">
        <v>13.451757236091575</v>
      </c>
      <c r="X32">
        <v>37.423550251788924</v>
      </c>
      <c r="Y32">
        <v>0</v>
      </c>
      <c r="Z32">
        <v>6.051003400542684</v>
      </c>
      <c r="AA32">
        <v>8.6311446537257357</v>
      </c>
      <c r="AB32">
        <v>8.2125558594239187</v>
      </c>
      <c r="AC32">
        <v>6.0372292268837402</v>
      </c>
      <c r="AD32">
        <v>8.5156480901690674</v>
      </c>
      <c r="AE32">
        <v>15.400533266958879</v>
      </c>
      <c r="AF32">
        <v>7.3478871429764139</v>
      </c>
      <c r="AG32">
        <v>13.347673348361511</v>
      </c>
      <c r="AH32">
        <v>29.097359491233558</v>
      </c>
      <c r="AI32">
        <v>5.1567652481736586</v>
      </c>
      <c r="AJ32">
        <v>0</v>
      </c>
      <c r="AK32">
        <v>16.367050817470254</v>
      </c>
      <c r="AL32">
        <v>0</v>
      </c>
      <c r="AM32">
        <v>4.9285000127322069</v>
      </c>
      <c r="AN32">
        <v>0.73502720632435814</v>
      </c>
      <c r="AO32">
        <v>0</v>
      </c>
      <c r="AP32">
        <v>0.55193774660822381</v>
      </c>
      <c r="AQ32">
        <v>19.296056896681275</v>
      </c>
      <c r="AR32">
        <v>10.532797162596534</v>
      </c>
      <c r="AS32">
        <v>7.4519907760384045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24.128350166844214</v>
      </c>
      <c r="BB32">
        <f t="shared" si="0"/>
        <v>553.10490741316164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193.7687726732035</v>
      </c>
      <c r="M33">
        <v>27.866214048889535</v>
      </c>
      <c r="N33">
        <v>35.912020173816472</v>
      </c>
      <c r="O33">
        <v>0</v>
      </c>
      <c r="P33">
        <v>37.298005922227212</v>
      </c>
      <c r="Q33">
        <v>6.632955493333994</v>
      </c>
      <c r="R33">
        <v>12.837341128427818</v>
      </c>
      <c r="S33">
        <v>8.0156542018081733</v>
      </c>
      <c r="T33">
        <v>0</v>
      </c>
      <c r="U33">
        <v>21.394098463933936</v>
      </c>
      <c r="V33">
        <v>5.5894184977922432</v>
      </c>
      <c r="W33">
        <v>13.451757236091575</v>
      </c>
      <c r="X33">
        <v>37.423550251788924</v>
      </c>
      <c r="Y33">
        <v>0</v>
      </c>
      <c r="Z33">
        <v>6.051003400542684</v>
      </c>
      <c r="AA33">
        <v>8.6311446537257357</v>
      </c>
      <c r="AB33">
        <v>8.2125558594239187</v>
      </c>
      <c r="AC33">
        <v>6.0372292268837402</v>
      </c>
      <c r="AD33">
        <v>8.5156480901690674</v>
      </c>
      <c r="AE33">
        <v>15.400533266958879</v>
      </c>
      <c r="AF33">
        <v>7.3478871429764139</v>
      </c>
      <c r="AG33">
        <v>13.347673348361511</v>
      </c>
      <c r="AH33">
        <v>29.097359491233558</v>
      </c>
      <c r="AI33">
        <v>5.1567652481736586</v>
      </c>
      <c r="AJ33">
        <v>0</v>
      </c>
      <c r="AK33">
        <v>16.367050817470254</v>
      </c>
      <c r="AL33">
        <v>0</v>
      </c>
      <c r="AM33">
        <v>4.9285000127322069</v>
      </c>
      <c r="AN33">
        <v>0.73502720632435814</v>
      </c>
      <c r="AO33">
        <v>0</v>
      </c>
      <c r="AP33">
        <v>0.55193774660822381</v>
      </c>
      <c r="AQ33">
        <v>19.296056896681275</v>
      </c>
      <c r="AR33">
        <v>4.0772119081611349</v>
      </c>
      <c r="AS33">
        <v>7.4519907760384045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23.858506703208818</v>
      </c>
      <c r="BB33">
        <f t="shared" si="0"/>
        <v>546.91916562236167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193.7687726732035</v>
      </c>
      <c r="M34">
        <v>27.866214048889535</v>
      </c>
      <c r="N34">
        <v>35.912020173816472</v>
      </c>
      <c r="O34">
        <v>0</v>
      </c>
      <c r="P34">
        <v>37.298005922227212</v>
      </c>
      <c r="Q34">
        <v>6.632955493333994</v>
      </c>
      <c r="R34">
        <v>12.837341128427818</v>
      </c>
      <c r="S34">
        <v>8.0156542018081733</v>
      </c>
      <c r="T34">
        <v>0</v>
      </c>
      <c r="U34">
        <v>21.394098463933936</v>
      </c>
      <c r="V34">
        <v>5.5894184977922432</v>
      </c>
      <c r="W34">
        <v>13.451757236091575</v>
      </c>
      <c r="X34">
        <v>37.423550251788924</v>
      </c>
      <c r="Y34">
        <v>0</v>
      </c>
      <c r="Z34">
        <v>6.051003400542684</v>
      </c>
      <c r="AA34">
        <v>8.6311446537257357</v>
      </c>
      <c r="AB34">
        <v>8.2125558594239187</v>
      </c>
      <c r="AC34">
        <v>6.0372292268837402</v>
      </c>
      <c r="AD34">
        <v>8.5156480901690674</v>
      </c>
      <c r="AE34">
        <v>15.400533266958879</v>
      </c>
      <c r="AF34">
        <v>7.3478871429764139</v>
      </c>
      <c r="AG34">
        <v>13.347673348361511</v>
      </c>
      <c r="AH34">
        <v>29.097359491233558</v>
      </c>
      <c r="AI34">
        <v>5.1567652481736586</v>
      </c>
      <c r="AJ34">
        <v>0</v>
      </c>
      <c r="AK34">
        <v>16.367050817470254</v>
      </c>
      <c r="AL34">
        <v>0</v>
      </c>
      <c r="AM34">
        <v>4.9285000127322069</v>
      </c>
      <c r="AN34">
        <v>0.73502720632435814</v>
      </c>
      <c r="AO34">
        <v>0</v>
      </c>
      <c r="AP34">
        <v>0.3942412018367773</v>
      </c>
      <c r="AQ34">
        <v>19.296056896681275</v>
      </c>
      <c r="AR34">
        <v>4.0772119081611349</v>
      </c>
      <c r="AS34">
        <v>7.4519907760384045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23.851914987637372</v>
      </c>
      <c r="BB34">
        <f t="shared" si="0"/>
        <v>546.76806079316157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193.7687726732035</v>
      </c>
      <c r="M35">
        <v>27.866214048889535</v>
      </c>
      <c r="N35">
        <v>35.912020173816472</v>
      </c>
      <c r="O35">
        <v>0</v>
      </c>
      <c r="P35">
        <v>37.298005922227212</v>
      </c>
      <c r="Q35">
        <v>6.632955493333994</v>
      </c>
      <c r="R35">
        <v>12.837341128427818</v>
      </c>
      <c r="S35">
        <v>8.0156542018081733</v>
      </c>
      <c r="T35">
        <v>0</v>
      </c>
      <c r="U35">
        <v>21.480180898629101</v>
      </c>
      <c r="V35">
        <v>5.5894184977922432</v>
      </c>
      <c r="W35">
        <v>13.451757236091575</v>
      </c>
      <c r="X35">
        <v>37.423550251788924</v>
      </c>
      <c r="Y35">
        <v>0</v>
      </c>
      <c r="Z35">
        <v>6.051003400542684</v>
      </c>
      <c r="AA35">
        <v>5.4704437946149014</v>
      </c>
      <c r="AB35">
        <v>8.2125558594239187</v>
      </c>
      <c r="AC35">
        <v>6.0372292268837402</v>
      </c>
      <c r="AD35">
        <v>8.5156480901690674</v>
      </c>
      <c r="AE35">
        <v>15.400533266958879</v>
      </c>
      <c r="AF35">
        <v>7.3478871429764139</v>
      </c>
      <c r="AG35">
        <v>13.347673348361511</v>
      </c>
      <c r="AH35">
        <v>29.097359491233558</v>
      </c>
      <c r="AI35">
        <v>5.1567652481736586</v>
      </c>
      <c r="AJ35">
        <v>0</v>
      </c>
      <c r="AK35">
        <v>16.367050817470254</v>
      </c>
      <c r="AL35">
        <v>0</v>
      </c>
      <c r="AM35">
        <v>4.9285000127322069</v>
      </c>
      <c r="AN35">
        <v>0.73502720632435814</v>
      </c>
      <c r="AO35">
        <v>0</v>
      </c>
      <c r="AP35">
        <v>0.3942412018367773</v>
      </c>
      <c r="AQ35">
        <v>19.296056896681275</v>
      </c>
      <c r="AR35">
        <v>4.0772119081611349</v>
      </c>
      <c r="AS35">
        <v>7.4519907760384045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23.723395937496797</v>
      </c>
      <c r="BB35">
        <f t="shared" si="0"/>
        <v>543.82196141888653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193.7687726732035</v>
      </c>
      <c r="M36">
        <v>27.866214048889535</v>
      </c>
      <c r="N36">
        <v>35.912020173816472</v>
      </c>
      <c r="O36">
        <v>0</v>
      </c>
      <c r="P36">
        <v>37.298005922227212</v>
      </c>
      <c r="Q36">
        <v>6.632955493333994</v>
      </c>
      <c r="R36">
        <v>12.837341128427818</v>
      </c>
      <c r="S36">
        <v>8.0156542018081733</v>
      </c>
      <c r="T36">
        <v>0</v>
      </c>
      <c r="U36">
        <v>21.481784462221896</v>
      </c>
      <c r="V36">
        <v>5.5894184977922432</v>
      </c>
      <c r="W36">
        <v>13.451757236091575</v>
      </c>
      <c r="X36">
        <v>37.423550251788924</v>
      </c>
      <c r="Y36">
        <v>0</v>
      </c>
      <c r="Z36">
        <v>6.051003400542684</v>
      </c>
      <c r="AA36">
        <v>4.3238388290544769</v>
      </c>
      <c r="AB36">
        <v>8.2125558594239187</v>
      </c>
      <c r="AC36">
        <v>6.0372292268837402</v>
      </c>
      <c r="AD36">
        <v>5.6770989355040697</v>
      </c>
      <c r="AE36">
        <v>15.400533266958879</v>
      </c>
      <c r="AF36">
        <v>7.3478871429764139</v>
      </c>
      <c r="AG36">
        <v>13.347673348361511</v>
      </c>
      <c r="AH36">
        <v>29.097359491233558</v>
      </c>
      <c r="AI36">
        <v>5.1567652481736586</v>
      </c>
      <c r="AJ36">
        <v>0</v>
      </c>
      <c r="AK36">
        <v>16.367050817470254</v>
      </c>
      <c r="AL36">
        <v>0</v>
      </c>
      <c r="AM36">
        <v>4.9285000127322069</v>
      </c>
      <c r="AN36">
        <v>0.73502720632435814</v>
      </c>
      <c r="AO36">
        <v>0</v>
      </c>
      <c r="AP36">
        <v>0.3942412018367773</v>
      </c>
      <c r="AQ36">
        <v>19.296056896681275</v>
      </c>
      <c r="AR36">
        <v>4.0772119081611349</v>
      </c>
      <c r="AS36">
        <v>7.4519907760384045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23.556883524229555</v>
      </c>
      <c r="BB36">
        <f t="shared" si="0"/>
        <v>540.00492327552115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193.7687726732035</v>
      </c>
      <c r="M37">
        <v>27.866214048889535</v>
      </c>
      <c r="N37">
        <v>35.912020173816472</v>
      </c>
      <c r="O37">
        <v>0</v>
      </c>
      <c r="P37">
        <v>37.298005922227212</v>
      </c>
      <c r="Q37">
        <v>6.632955493333994</v>
      </c>
      <c r="R37">
        <v>12.837341128427818</v>
      </c>
      <c r="S37">
        <v>8.0156542018081733</v>
      </c>
      <c r="T37">
        <v>0</v>
      </c>
      <c r="U37">
        <v>21.481784462221896</v>
      </c>
      <c r="V37">
        <v>5.5894184977922432</v>
      </c>
      <c r="W37">
        <v>13.451757236091575</v>
      </c>
      <c r="X37">
        <v>37.423550251788924</v>
      </c>
      <c r="Y37">
        <v>0</v>
      </c>
      <c r="Z37">
        <v>2.3697562429555417</v>
      </c>
      <c r="AA37">
        <v>4.3238388290544769</v>
      </c>
      <c r="AB37">
        <v>4.0730287617407637</v>
      </c>
      <c r="AC37">
        <v>6.0312773427259438</v>
      </c>
      <c r="AD37">
        <v>2.4683036944270502</v>
      </c>
      <c r="AE37">
        <v>10.231850170945522</v>
      </c>
      <c r="AF37">
        <v>4.8985913241494465</v>
      </c>
      <c r="AG37">
        <v>13.347673348361511</v>
      </c>
      <c r="AH37">
        <v>29.097359491233558</v>
      </c>
      <c r="AI37">
        <v>1.1900226533082865</v>
      </c>
      <c r="AJ37">
        <v>0</v>
      </c>
      <c r="AK37">
        <v>16.367050817470254</v>
      </c>
      <c r="AL37">
        <v>0</v>
      </c>
      <c r="AM37">
        <v>4.9185434078480483</v>
      </c>
      <c r="AN37">
        <v>0.73502720632435814</v>
      </c>
      <c r="AO37">
        <v>0</v>
      </c>
      <c r="AP37">
        <v>0.3942412018367773</v>
      </c>
      <c r="AQ37">
        <v>19.296056896681275</v>
      </c>
      <c r="AR37">
        <v>10.532797162596534</v>
      </c>
      <c r="AS37">
        <v>3.7259953880192023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22.725038041750775</v>
      </c>
      <c r="BB37">
        <f t="shared" si="0"/>
        <v>520.93615912932114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193.7687726732035</v>
      </c>
      <c r="M38">
        <v>27.866214048889535</v>
      </c>
      <c r="N38">
        <v>35.912020173816472</v>
      </c>
      <c r="O38">
        <v>0</v>
      </c>
      <c r="P38">
        <v>37.298005922227212</v>
      </c>
      <c r="Q38">
        <v>6.632955493333994</v>
      </c>
      <c r="R38">
        <v>12.837341128427818</v>
      </c>
      <c r="S38">
        <v>8.0156542018081733</v>
      </c>
      <c r="T38">
        <v>0</v>
      </c>
      <c r="U38">
        <v>21.481784462221896</v>
      </c>
      <c r="V38">
        <v>5.5894184977922432</v>
      </c>
      <c r="W38">
        <v>13.451757236091575</v>
      </c>
      <c r="X38">
        <v>37.423550251788924</v>
      </c>
      <c r="Y38">
        <v>0</v>
      </c>
      <c r="Z38">
        <v>2.0170012402421205</v>
      </c>
      <c r="AA38">
        <v>2.3097429355040697</v>
      </c>
      <c r="AB38">
        <v>4.0730287617407637</v>
      </c>
      <c r="AC38">
        <v>3.0156385149238152</v>
      </c>
      <c r="AD38">
        <v>0</v>
      </c>
      <c r="AE38">
        <v>10.231850170945522</v>
      </c>
      <c r="AF38">
        <v>2.5105279478188267</v>
      </c>
      <c r="AG38">
        <v>13.347673348361511</v>
      </c>
      <c r="AH38">
        <v>21.823019696827384</v>
      </c>
      <c r="AI38">
        <v>0</v>
      </c>
      <c r="AJ38">
        <v>0</v>
      </c>
      <c r="AK38">
        <v>16.367050817470254</v>
      </c>
      <c r="AL38">
        <v>0</v>
      </c>
      <c r="AM38">
        <v>4.9185434078480483</v>
      </c>
      <c r="AN38">
        <v>0.73502720632435814</v>
      </c>
      <c r="AO38">
        <v>0</v>
      </c>
      <c r="AP38">
        <v>0.3942412018367773</v>
      </c>
      <c r="AQ38">
        <v>19.296056896681275</v>
      </c>
      <c r="AR38">
        <v>10.532797162596534</v>
      </c>
      <c r="AS38">
        <v>3.2291961523690249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21.92247726936251</v>
      </c>
      <c r="BB38">
        <f t="shared" si="0"/>
        <v>502.53870142352105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193.7687726732035</v>
      </c>
      <c r="M39">
        <v>27.866214048889535</v>
      </c>
      <c r="N39">
        <v>35.912020173816472</v>
      </c>
      <c r="O39">
        <v>0</v>
      </c>
      <c r="P39">
        <v>37.298005922227212</v>
      </c>
      <c r="Q39">
        <v>6.632955493333994</v>
      </c>
      <c r="R39">
        <v>12.837341128427818</v>
      </c>
      <c r="S39">
        <v>8.0156542018081733</v>
      </c>
      <c r="T39">
        <v>0</v>
      </c>
      <c r="U39">
        <v>21.481784462221896</v>
      </c>
      <c r="V39">
        <v>5.5894184977922432</v>
      </c>
      <c r="W39">
        <v>13.451757236091575</v>
      </c>
      <c r="X39">
        <v>37.423550251788924</v>
      </c>
      <c r="Y39">
        <v>0</v>
      </c>
      <c r="Z39">
        <v>2.0170012402421205</v>
      </c>
      <c r="AA39">
        <v>0</v>
      </c>
      <c r="AB39">
        <v>4.0730287617407637</v>
      </c>
      <c r="AC39">
        <v>1.8252548000417448</v>
      </c>
      <c r="AD39">
        <v>0</v>
      </c>
      <c r="AE39">
        <v>8.7929963335420585</v>
      </c>
      <c r="AF39">
        <v>0</v>
      </c>
      <c r="AG39">
        <v>13.347673348361511</v>
      </c>
      <c r="AH39">
        <v>21.823019696827384</v>
      </c>
      <c r="AI39">
        <v>0</v>
      </c>
      <c r="AJ39">
        <v>0</v>
      </c>
      <c r="AK39">
        <v>16.367050817470254</v>
      </c>
      <c r="AL39">
        <v>0</v>
      </c>
      <c r="AM39">
        <v>4.9185434078480483</v>
      </c>
      <c r="AN39">
        <v>0.73502720632435814</v>
      </c>
      <c r="AO39">
        <v>0</v>
      </c>
      <c r="AP39">
        <v>0.3942412018367773</v>
      </c>
      <c r="AQ39">
        <v>19.296056896681275</v>
      </c>
      <c r="AR39">
        <v>4.0772119081611349</v>
      </c>
      <c r="AS39">
        <v>3.2291961523690249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21.341244353118675</v>
      </c>
      <c r="BB39">
        <f t="shared" si="0"/>
        <v>489.21484064972111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193.7687726732035</v>
      </c>
      <c r="M40">
        <v>27.866214048889535</v>
      </c>
      <c r="N40">
        <v>35.912020173816472</v>
      </c>
      <c r="O40">
        <v>0</v>
      </c>
      <c r="P40">
        <v>37.298005922227212</v>
      </c>
      <c r="Q40">
        <v>6.632955493333994</v>
      </c>
      <c r="R40">
        <v>12.837341128427818</v>
      </c>
      <c r="S40">
        <v>8.0156542018081733</v>
      </c>
      <c r="T40">
        <v>0</v>
      </c>
      <c r="U40">
        <v>21.481784462221896</v>
      </c>
      <c r="V40">
        <v>5.5894184977922432</v>
      </c>
      <c r="W40">
        <v>13.451757236091575</v>
      </c>
      <c r="X40">
        <v>37.423550251788924</v>
      </c>
      <c r="Y40">
        <v>0</v>
      </c>
      <c r="Z40">
        <v>2.0170012402421205</v>
      </c>
      <c r="AA40">
        <v>0</v>
      </c>
      <c r="AB40">
        <v>4.0730287617407637</v>
      </c>
      <c r="AC40">
        <v>0</v>
      </c>
      <c r="AD40">
        <v>0</v>
      </c>
      <c r="AE40">
        <v>5.0759569146316004</v>
      </c>
      <c r="AF40">
        <v>0</v>
      </c>
      <c r="AG40">
        <v>13.347673348361511</v>
      </c>
      <c r="AH40">
        <v>13.665156588916719</v>
      </c>
      <c r="AI40">
        <v>0</v>
      </c>
      <c r="AJ40">
        <v>0</v>
      </c>
      <c r="AK40">
        <v>16.367050817470254</v>
      </c>
      <c r="AL40">
        <v>0</v>
      </c>
      <c r="AM40">
        <v>4.9185434078480483</v>
      </c>
      <c r="AN40">
        <v>0.73502720632435814</v>
      </c>
      <c r="AO40">
        <v>0</v>
      </c>
      <c r="AP40">
        <v>0.3942412018367773</v>
      </c>
      <c r="AQ40">
        <v>19.296056896681275</v>
      </c>
      <c r="AR40">
        <v>3.3976764834063871</v>
      </c>
      <c r="AS40">
        <v>3.2291961523690249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20.740173196101058</v>
      </c>
      <c r="BB40">
        <f t="shared" si="0"/>
        <v>475.43621905512106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9.382309141791966</v>
      </c>
      <c r="L41">
        <v>193.7687726732035</v>
      </c>
      <c r="M41">
        <v>27.866214048889535</v>
      </c>
      <c r="N41">
        <v>35.912020173816472</v>
      </c>
      <c r="O41">
        <v>0</v>
      </c>
      <c r="P41">
        <v>37.298005922227212</v>
      </c>
      <c r="Q41">
        <v>6.632955493333994</v>
      </c>
      <c r="R41">
        <v>12.837341128427818</v>
      </c>
      <c r="S41">
        <v>8.0156542018081733</v>
      </c>
      <c r="T41">
        <v>0</v>
      </c>
      <c r="U41">
        <v>21.481784462221896</v>
      </c>
      <c r="V41">
        <v>5.5894184977922432</v>
      </c>
      <c r="W41">
        <v>13.451757236091575</v>
      </c>
      <c r="X41">
        <v>42.277552951773657</v>
      </c>
      <c r="Y41">
        <v>0</v>
      </c>
      <c r="Z41">
        <v>2.0170012402421205</v>
      </c>
      <c r="AA41">
        <v>0</v>
      </c>
      <c r="AB41">
        <v>4.0730287617407637</v>
      </c>
      <c r="AC41">
        <v>0</v>
      </c>
      <c r="AD41">
        <v>0</v>
      </c>
      <c r="AE41">
        <v>4.7162435335003128</v>
      </c>
      <c r="AF41">
        <v>0</v>
      </c>
      <c r="AG41">
        <v>13.347673348361511</v>
      </c>
      <c r="AH41">
        <v>13.665156588916719</v>
      </c>
      <c r="AI41">
        <v>0</v>
      </c>
      <c r="AJ41">
        <v>0</v>
      </c>
      <c r="AK41">
        <v>16.367050817470254</v>
      </c>
      <c r="AL41">
        <v>0</v>
      </c>
      <c r="AM41">
        <v>4.9185434078480483</v>
      </c>
      <c r="AN41">
        <v>0.73502720632435814</v>
      </c>
      <c r="AO41">
        <v>0</v>
      </c>
      <c r="AP41">
        <v>1.6952374560634522</v>
      </c>
      <c r="AQ41">
        <v>19.296056896681275</v>
      </c>
      <c r="AR41">
        <v>4.0772119081611349</v>
      </c>
      <c r="AS41">
        <v>3.2291961523690249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21.010820713810563</v>
      </c>
      <c r="BB41">
        <f t="shared" si="0"/>
        <v>481.64039253524641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9.382309141791966</v>
      </c>
      <c r="L42">
        <v>193.7687726732035</v>
      </c>
      <c r="M42">
        <v>27.866214048889535</v>
      </c>
      <c r="N42">
        <v>35.912020173816472</v>
      </c>
      <c r="O42">
        <v>0</v>
      </c>
      <c r="P42">
        <v>37.298005922227212</v>
      </c>
      <c r="Q42">
        <v>6.632955493333994</v>
      </c>
      <c r="R42">
        <v>12.837341128427818</v>
      </c>
      <c r="S42">
        <v>8.0156542018081733</v>
      </c>
      <c r="T42">
        <v>0</v>
      </c>
      <c r="U42">
        <v>21.481784462221896</v>
      </c>
      <c r="V42">
        <v>5.5894184977922432</v>
      </c>
      <c r="W42">
        <v>13.451757236091575</v>
      </c>
      <c r="X42">
        <v>42.277552951773657</v>
      </c>
      <c r="Y42">
        <v>0</v>
      </c>
      <c r="Z42">
        <v>2.0170012402421205</v>
      </c>
      <c r="AA42">
        <v>0</v>
      </c>
      <c r="AB42">
        <v>4.0730287617407637</v>
      </c>
      <c r="AC42">
        <v>0</v>
      </c>
      <c r="AD42">
        <v>0</v>
      </c>
      <c r="AE42">
        <v>4.3964981667710292</v>
      </c>
      <c r="AF42">
        <v>0</v>
      </c>
      <c r="AG42">
        <v>13.347673348361511</v>
      </c>
      <c r="AH42">
        <v>6.479169188582758</v>
      </c>
      <c r="AI42">
        <v>0</v>
      </c>
      <c r="AJ42">
        <v>0</v>
      </c>
      <c r="AK42">
        <v>16.367050817470254</v>
      </c>
      <c r="AL42">
        <v>0</v>
      </c>
      <c r="AM42">
        <v>4.9185434078480483</v>
      </c>
      <c r="AN42">
        <v>0.73502720632435814</v>
      </c>
      <c r="AO42">
        <v>0</v>
      </c>
      <c r="AP42">
        <v>1.6952374560634522</v>
      </c>
      <c r="AQ42">
        <v>19.296056896681275</v>
      </c>
      <c r="AR42">
        <v>4.0772119081611349</v>
      </c>
      <c r="AS42">
        <v>3.2291961523690249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20.697081084147317</v>
      </c>
      <c r="BB42">
        <f t="shared" si="0"/>
        <v>474.44839939784646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9.382309141791966</v>
      </c>
      <c r="L43">
        <v>193.7687726732035</v>
      </c>
      <c r="M43">
        <v>27.866214048889535</v>
      </c>
      <c r="N43">
        <v>35.912020173816472</v>
      </c>
      <c r="O43">
        <v>0</v>
      </c>
      <c r="P43">
        <v>37.298005922227212</v>
      </c>
      <c r="Q43">
        <v>6.632955493333994</v>
      </c>
      <c r="R43">
        <v>12.837341128427818</v>
      </c>
      <c r="S43">
        <v>8.0156542018081733</v>
      </c>
      <c r="T43">
        <v>0</v>
      </c>
      <c r="U43">
        <v>21.481784462221896</v>
      </c>
      <c r="V43">
        <v>5.5894184977922432</v>
      </c>
      <c r="W43">
        <v>13.451757236091575</v>
      </c>
      <c r="X43">
        <v>41.870781283340911</v>
      </c>
      <c r="Y43">
        <v>0</v>
      </c>
      <c r="Z43">
        <v>2.2004879398872887</v>
      </c>
      <c r="AA43">
        <v>0</v>
      </c>
      <c r="AB43">
        <v>4.0730287617407637</v>
      </c>
      <c r="AC43">
        <v>0</v>
      </c>
      <c r="AD43">
        <v>0</v>
      </c>
      <c r="AE43">
        <v>4.3964981667710292</v>
      </c>
      <c r="AF43">
        <v>0</v>
      </c>
      <c r="AG43">
        <v>13.347673348361511</v>
      </c>
      <c r="AH43">
        <v>5.7723506632227091</v>
      </c>
      <c r="AI43">
        <v>0</v>
      </c>
      <c r="AJ43">
        <v>0</v>
      </c>
      <c r="AK43">
        <v>16.367050817470254</v>
      </c>
      <c r="AL43">
        <v>0</v>
      </c>
      <c r="AM43">
        <v>4.9185434078480483</v>
      </c>
      <c r="AN43">
        <v>0.73502720632435814</v>
      </c>
      <c r="AO43">
        <v>0</v>
      </c>
      <c r="AP43">
        <v>1.6952374560634522</v>
      </c>
      <c r="AQ43">
        <v>14.590181734293465</v>
      </c>
      <c r="AR43">
        <v>10.532797162596534</v>
      </c>
      <c r="AS43">
        <v>3.2291961523690249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20.731340639939546</v>
      </c>
      <c r="BB43">
        <f t="shared" si="0"/>
        <v>475.23374643995425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9.382309141791966</v>
      </c>
      <c r="L44">
        <v>193.7687726732035</v>
      </c>
      <c r="M44">
        <v>27.866214048889535</v>
      </c>
      <c r="N44">
        <v>35.912020173816472</v>
      </c>
      <c r="O44">
        <v>0</v>
      </c>
      <c r="P44">
        <v>37.298005922227212</v>
      </c>
      <c r="Q44">
        <v>6.632955493333994</v>
      </c>
      <c r="R44">
        <v>12.837341128427818</v>
      </c>
      <c r="S44">
        <v>8.0156542018081733</v>
      </c>
      <c r="T44">
        <v>0</v>
      </c>
      <c r="U44">
        <v>21.481784462221896</v>
      </c>
      <c r="V44">
        <v>5.5894184977922432</v>
      </c>
      <c r="W44">
        <v>13.451757236091575</v>
      </c>
      <c r="X44">
        <v>41.870781283340911</v>
      </c>
      <c r="Y44">
        <v>0</v>
      </c>
      <c r="Z44">
        <v>4.0340021603005631</v>
      </c>
      <c r="AA44">
        <v>0</v>
      </c>
      <c r="AB44">
        <v>4.0730287617407637</v>
      </c>
      <c r="AC44">
        <v>0</v>
      </c>
      <c r="AD44">
        <v>0</v>
      </c>
      <c r="AE44">
        <v>4.3964981667710292</v>
      </c>
      <c r="AF44">
        <v>0</v>
      </c>
      <c r="AG44">
        <v>13.347673348361511</v>
      </c>
      <c r="AH44">
        <v>0</v>
      </c>
      <c r="AI44">
        <v>0</v>
      </c>
      <c r="AJ44">
        <v>0</v>
      </c>
      <c r="AK44">
        <v>16.367050817470254</v>
      </c>
      <c r="AL44">
        <v>0</v>
      </c>
      <c r="AM44">
        <v>4.9185434078480483</v>
      </c>
      <c r="AN44">
        <v>0.73502720632435814</v>
      </c>
      <c r="AO44">
        <v>0</v>
      </c>
      <c r="AP44">
        <v>1.6952374560634522</v>
      </c>
      <c r="AQ44">
        <v>9.7267879263201831</v>
      </c>
      <c r="AR44">
        <v>10.532797162596534</v>
      </c>
      <c r="AS44">
        <v>3.2291961523690249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20.363407415456827</v>
      </c>
      <c r="BB44">
        <f t="shared" si="0"/>
        <v>466.79944941365426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9.382309141791966</v>
      </c>
      <c r="L45">
        <v>193.7687726732035</v>
      </c>
      <c r="M45">
        <v>27.866214048889535</v>
      </c>
      <c r="N45">
        <v>35.912020173816472</v>
      </c>
      <c r="O45">
        <v>0</v>
      </c>
      <c r="P45">
        <v>37.298005922227212</v>
      </c>
      <c r="Q45">
        <v>6.632955493333994</v>
      </c>
      <c r="R45">
        <v>12.837341128427818</v>
      </c>
      <c r="S45">
        <v>8.0156542018081733</v>
      </c>
      <c r="T45">
        <v>0</v>
      </c>
      <c r="U45">
        <v>21.481784462221896</v>
      </c>
      <c r="V45">
        <v>5.5894184977922432</v>
      </c>
      <c r="W45">
        <v>13.451757236091575</v>
      </c>
      <c r="X45">
        <v>37.423550251788924</v>
      </c>
      <c r="Y45">
        <v>0</v>
      </c>
      <c r="Z45">
        <v>4.0340021603005631</v>
      </c>
      <c r="AA45">
        <v>0</v>
      </c>
      <c r="AB45">
        <v>4.0730287617407637</v>
      </c>
      <c r="AC45">
        <v>0</v>
      </c>
      <c r="AD45">
        <v>0</v>
      </c>
      <c r="AE45">
        <v>0</v>
      </c>
      <c r="AF45">
        <v>0</v>
      </c>
      <c r="AG45">
        <v>13.347673348361511</v>
      </c>
      <c r="AH45">
        <v>0</v>
      </c>
      <c r="AI45">
        <v>0</v>
      </c>
      <c r="AJ45">
        <v>0</v>
      </c>
      <c r="AK45">
        <v>16.367050817470254</v>
      </c>
      <c r="AL45">
        <v>0</v>
      </c>
      <c r="AM45">
        <v>4.9185434078480483</v>
      </c>
      <c r="AN45">
        <v>0.73502720632435814</v>
      </c>
      <c r="AO45">
        <v>0</v>
      </c>
      <c r="AP45">
        <v>0.3942412018367773</v>
      </c>
      <c r="AQ45">
        <v>4.8633938079732824</v>
      </c>
      <c r="AR45">
        <v>4.0772119081611349</v>
      </c>
      <c r="AS45">
        <v>3.2291961523690249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19.466224553757943</v>
      </c>
      <c r="BB45">
        <f t="shared" si="0"/>
        <v>446.23292745002112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9.382309141791966</v>
      </c>
      <c r="L46">
        <v>193.7687726732035</v>
      </c>
      <c r="M46">
        <v>27.866214048889535</v>
      </c>
      <c r="N46">
        <v>35.912020173816472</v>
      </c>
      <c r="O46">
        <v>0</v>
      </c>
      <c r="P46">
        <v>37.298005922227212</v>
      </c>
      <c r="Q46">
        <v>6.632955493333994</v>
      </c>
      <c r="R46">
        <v>12.837341128427818</v>
      </c>
      <c r="S46">
        <v>8.0156542018081733</v>
      </c>
      <c r="T46">
        <v>0</v>
      </c>
      <c r="U46">
        <v>21.481784462221896</v>
      </c>
      <c r="V46">
        <v>5.5894184977922432</v>
      </c>
      <c r="W46">
        <v>13.451757236091575</v>
      </c>
      <c r="X46">
        <v>37.423550251788924</v>
      </c>
      <c r="Y46">
        <v>0</v>
      </c>
      <c r="Z46">
        <v>4.0340021603005631</v>
      </c>
      <c r="AA46">
        <v>0</v>
      </c>
      <c r="AB46">
        <v>4.0730287617407637</v>
      </c>
      <c r="AC46">
        <v>0</v>
      </c>
      <c r="AD46">
        <v>0</v>
      </c>
      <c r="AE46">
        <v>0</v>
      </c>
      <c r="AF46">
        <v>0</v>
      </c>
      <c r="AG46">
        <v>13.347673348361511</v>
      </c>
      <c r="AH46">
        <v>0</v>
      </c>
      <c r="AI46">
        <v>0</v>
      </c>
      <c r="AJ46">
        <v>0</v>
      </c>
      <c r="AK46">
        <v>16.367050817470254</v>
      </c>
      <c r="AL46">
        <v>0</v>
      </c>
      <c r="AM46">
        <v>4.9185434078480483</v>
      </c>
      <c r="AN46">
        <v>0.73502720632435814</v>
      </c>
      <c r="AO46">
        <v>0</v>
      </c>
      <c r="AP46">
        <v>0.3942412018367773</v>
      </c>
      <c r="AQ46">
        <v>4.8633938079732824</v>
      </c>
      <c r="AR46">
        <v>4.0772119081611349</v>
      </c>
      <c r="AS46">
        <v>3.2291961523690249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19.466224553757943</v>
      </c>
      <c r="BB46">
        <f t="shared" si="0"/>
        <v>446.23292745002112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9.382309141791966</v>
      </c>
      <c r="L47">
        <v>193.7687726732035</v>
      </c>
      <c r="M47">
        <v>27.866214048889535</v>
      </c>
      <c r="N47">
        <v>35.912020173816472</v>
      </c>
      <c r="O47">
        <v>0</v>
      </c>
      <c r="P47">
        <v>37.298005922227212</v>
      </c>
      <c r="Q47">
        <v>6.632955493333994</v>
      </c>
      <c r="R47">
        <v>12.837341128427818</v>
      </c>
      <c r="S47">
        <v>8.0156542018081733</v>
      </c>
      <c r="T47">
        <v>0</v>
      </c>
      <c r="U47">
        <v>21.481784462221896</v>
      </c>
      <c r="V47">
        <v>5.5894184977922432</v>
      </c>
      <c r="W47">
        <v>13.451757236091575</v>
      </c>
      <c r="X47">
        <v>37.423550251788924</v>
      </c>
      <c r="Y47">
        <v>0</v>
      </c>
      <c r="Z47">
        <v>4.0340021603005631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13.347673348361511</v>
      </c>
      <c r="AH47">
        <v>0</v>
      </c>
      <c r="AI47">
        <v>0</v>
      </c>
      <c r="AJ47">
        <v>0</v>
      </c>
      <c r="AK47">
        <v>16.367050817470254</v>
      </c>
      <c r="AL47">
        <v>0</v>
      </c>
      <c r="AM47">
        <v>4.9185434078480483</v>
      </c>
      <c r="AN47">
        <v>0.73502720632435814</v>
      </c>
      <c r="AO47">
        <v>0</v>
      </c>
      <c r="AP47">
        <v>0.55193774660822381</v>
      </c>
      <c r="AQ47">
        <v>0</v>
      </c>
      <c r="AR47">
        <v>4.0772119081611349</v>
      </c>
      <c r="AS47">
        <v>3.2291961523690249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19.099273805915342</v>
      </c>
      <c r="BB47">
        <f t="shared" si="0"/>
        <v>437.82115217292113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9.382309141791966</v>
      </c>
      <c r="L48">
        <v>193.7687726732035</v>
      </c>
      <c r="M48">
        <v>27.866214048889535</v>
      </c>
      <c r="N48">
        <v>35.912020173816472</v>
      </c>
      <c r="O48">
        <v>0</v>
      </c>
      <c r="P48">
        <v>37.298005922227212</v>
      </c>
      <c r="Q48">
        <v>6.632955493333994</v>
      </c>
      <c r="R48">
        <v>12.837341128427818</v>
      </c>
      <c r="S48">
        <v>8.0156542018081733</v>
      </c>
      <c r="T48">
        <v>0</v>
      </c>
      <c r="U48">
        <v>21.481784462221896</v>
      </c>
      <c r="V48">
        <v>5.5894184977922432</v>
      </c>
      <c r="W48">
        <v>13.451757236091575</v>
      </c>
      <c r="X48">
        <v>37.423550251788924</v>
      </c>
      <c r="Y48">
        <v>0</v>
      </c>
      <c r="Z48">
        <v>4.0340021603005631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13.347673348361511</v>
      </c>
      <c r="AH48">
        <v>0</v>
      </c>
      <c r="AI48">
        <v>0</v>
      </c>
      <c r="AJ48">
        <v>0</v>
      </c>
      <c r="AK48">
        <v>16.367050817470254</v>
      </c>
      <c r="AL48">
        <v>0</v>
      </c>
      <c r="AM48">
        <v>4.9185434078480483</v>
      </c>
      <c r="AN48">
        <v>0.73502720632435814</v>
      </c>
      <c r="AO48">
        <v>0</v>
      </c>
      <c r="AP48">
        <v>0.55193774660822381</v>
      </c>
      <c r="AQ48">
        <v>0</v>
      </c>
      <c r="AR48">
        <v>4.0772119081611349</v>
      </c>
      <c r="AS48">
        <v>3.2291961523690249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19.099273805915342</v>
      </c>
      <c r="BB48">
        <f t="shared" si="0"/>
        <v>437.82115217292113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9.382309141791966</v>
      </c>
      <c r="L49">
        <v>193.7687726732035</v>
      </c>
      <c r="M49">
        <v>27.866214048889535</v>
      </c>
      <c r="N49">
        <v>35.912020173816472</v>
      </c>
      <c r="O49">
        <v>0</v>
      </c>
      <c r="P49">
        <v>37.40236520012936</v>
      </c>
      <c r="Q49">
        <v>6.632955493333994</v>
      </c>
      <c r="R49">
        <v>12.837341128427818</v>
      </c>
      <c r="S49">
        <v>8.0156542018081733</v>
      </c>
      <c r="T49">
        <v>0</v>
      </c>
      <c r="U49">
        <v>21.481784462221896</v>
      </c>
      <c r="V49">
        <v>5.5894184977922432</v>
      </c>
      <c r="W49">
        <v>13.451757236091575</v>
      </c>
      <c r="X49">
        <v>37.423550251788924</v>
      </c>
      <c r="Y49">
        <v>0</v>
      </c>
      <c r="Z49">
        <v>4.0340021603005631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13.347673348361511</v>
      </c>
      <c r="AH49">
        <v>0</v>
      </c>
      <c r="AI49">
        <v>0</v>
      </c>
      <c r="AJ49">
        <v>0</v>
      </c>
      <c r="AK49">
        <v>16.367050817470254</v>
      </c>
      <c r="AL49">
        <v>0</v>
      </c>
      <c r="AM49">
        <v>4.9185434078480483</v>
      </c>
      <c r="AN49">
        <v>0.73502720632435814</v>
      </c>
      <c r="AO49">
        <v>0</v>
      </c>
      <c r="AP49">
        <v>0.55193774660822381</v>
      </c>
      <c r="AQ49">
        <v>0</v>
      </c>
      <c r="AR49">
        <v>4.0772119081611349</v>
      </c>
      <c r="AS49">
        <v>3.7259953880192023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19.124402231781829</v>
      </c>
      <c r="BB49">
        <f t="shared" si="0"/>
        <v>438.39718226060688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9.382309141791966</v>
      </c>
      <c r="L50">
        <v>193.7687726732035</v>
      </c>
      <c r="M50">
        <v>27.866214048889535</v>
      </c>
      <c r="N50">
        <v>35.912020173816472</v>
      </c>
      <c r="O50">
        <v>0</v>
      </c>
      <c r="P50">
        <v>37.40236520012936</v>
      </c>
      <c r="Q50">
        <v>6.632955493333994</v>
      </c>
      <c r="R50">
        <v>12.837341128427818</v>
      </c>
      <c r="S50">
        <v>8.0156542018081733</v>
      </c>
      <c r="T50">
        <v>0</v>
      </c>
      <c r="U50">
        <v>21.481784462221896</v>
      </c>
      <c r="V50">
        <v>5.5894184977922432</v>
      </c>
      <c r="W50">
        <v>13.451757236091575</v>
      </c>
      <c r="X50">
        <v>37.423550251788924</v>
      </c>
      <c r="Y50">
        <v>0</v>
      </c>
      <c r="Z50">
        <v>4.0340021603005631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13.347673348361511</v>
      </c>
      <c r="AH50">
        <v>0</v>
      </c>
      <c r="AI50">
        <v>0</v>
      </c>
      <c r="AJ50">
        <v>0</v>
      </c>
      <c r="AK50">
        <v>16.367050817470254</v>
      </c>
      <c r="AL50">
        <v>0</v>
      </c>
      <c r="AM50">
        <v>4.9185434078480483</v>
      </c>
      <c r="AN50">
        <v>0.73502720632435814</v>
      </c>
      <c r="AO50">
        <v>0</v>
      </c>
      <c r="AP50">
        <v>0.55193774660822381</v>
      </c>
      <c r="AQ50">
        <v>0</v>
      </c>
      <c r="AR50">
        <v>4.0772119081611349</v>
      </c>
      <c r="AS50">
        <v>3.7259953880192023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19.124402231781829</v>
      </c>
      <c r="BB50">
        <f t="shared" si="0"/>
        <v>438.39718226060688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9.382309141791966</v>
      </c>
      <c r="L51">
        <v>193.76575662228882</v>
      </c>
      <c r="M51">
        <v>27.866214048889535</v>
      </c>
      <c r="N51">
        <v>35.912020173816472</v>
      </c>
      <c r="O51">
        <v>0</v>
      </c>
      <c r="P51">
        <v>37.40236520012936</v>
      </c>
      <c r="Q51">
        <v>6.632955493333994</v>
      </c>
      <c r="R51">
        <v>12.837341128427818</v>
      </c>
      <c r="S51">
        <v>8.0156542018081733</v>
      </c>
      <c r="T51">
        <v>0</v>
      </c>
      <c r="U51">
        <v>21.481784462221896</v>
      </c>
      <c r="V51">
        <v>5.5894184977922432</v>
      </c>
      <c r="W51">
        <v>13.451757236091575</v>
      </c>
      <c r="X51">
        <v>41.955668644277132</v>
      </c>
      <c r="Y51">
        <v>0</v>
      </c>
      <c r="Z51">
        <v>4.0340021603005631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13.347673348361511</v>
      </c>
      <c r="AH51">
        <v>0</v>
      </c>
      <c r="AI51">
        <v>0</v>
      </c>
      <c r="AJ51">
        <v>0</v>
      </c>
      <c r="AK51">
        <v>16.367050817470254</v>
      </c>
      <c r="AL51">
        <v>0</v>
      </c>
      <c r="AM51">
        <v>4.9185434078480483</v>
      </c>
      <c r="AN51">
        <v>0.73502720632435814</v>
      </c>
      <c r="AO51">
        <v>0</v>
      </c>
      <c r="AP51">
        <v>0.55193774660822381</v>
      </c>
      <c r="AQ51">
        <v>0</v>
      </c>
      <c r="AR51">
        <v>3.3976764834063871</v>
      </c>
      <c r="AS51">
        <v>3.7259953880192023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19.28531412890484</v>
      </c>
      <c r="BB51">
        <f t="shared" si="0"/>
        <v>442.08583728030271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9.3823721891776586</v>
      </c>
      <c r="L52">
        <v>193.76575662228882</v>
      </c>
      <c r="M52">
        <v>27.866214048889535</v>
      </c>
      <c r="N52">
        <v>35.912020173816472</v>
      </c>
      <c r="O52">
        <v>0</v>
      </c>
      <c r="P52">
        <v>37.40236520012936</v>
      </c>
      <c r="Q52">
        <v>6.6325974856665493</v>
      </c>
      <c r="R52">
        <v>12.836064787110729</v>
      </c>
      <c r="S52">
        <v>8.0149225995401867</v>
      </c>
      <c r="T52">
        <v>0</v>
      </c>
      <c r="U52">
        <v>21.481784462221896</v>
      </c>
      <c r="V52">
        <v>5.5894184977922432</v>
      </c>
      <c r="W52">
        <v>13.451757236091575</v>
      </c>
      <c r="X52">
        <v>41.955668644277132</v>
      </c>
      <c r="Y52">
        <v>0</v>
      </c>
      <c r="Z52">
        <v>2.2004879398872887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13.347673348361511</v>
      </c>
      <c r="AH52">
        <v>0</v>
      </c>
      <c r="AI52">
        <v>0</v>
      </c>
      <c r="AJ52">
        <v>0</v>
      </c>
      <c r="AK52">
        <v>16.367050817470254</v>
      </c>
      <c r="AL52">
        <v>0</v>
      </c>
      <c r="AM52">
        <v>4.9185434078480483</v>
      </c>
      <c r="AN52">
        <v>0.73502720632435814</v>
      </c>
      <c r="AO52">
        <v>0</v>
      </c>
      <c r="AP52">
        <v>0.55193774660822381</v>
      </c>
      <c r="AQ52">
        <v>0</v>
      </c>
      <c r="AR52">
        <v>3.3976764834063871</v>
      </c>
      <c r="AS52">
        <v>3.7259953880192023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19.208576973109938</v>
      </c>
      <c r="BB52">
        <f t="shared" si="0"/>
        <v>440.32675731181746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9.3820945537623039</v>
      </c>
      <c r="L53">
        <v>193.77141011535713</v>
      </c>
      <c r="M53">
        <v>27.866214048889535</v>
      </c>
      <c r="N53">
        <v>35.912020173816472</v>
      </c>
      <c r="O53">
        <v>0</v>
      </c>
      <c r="P53">
        <v>37.853189453354496</v>
      </c>
      <c r="Q53">
        <v>6.6325974856665493</v>
      </c>
      <c r="R53">
        <v>12.836064787110729</v>
      </c>
      <c r="S53">
        <v>8.0149225995401867</v>
      </c>
      <c r="T53">
        <v>0</v>
      </c>
      <c r="U53">
        <v>21.481784462221896</v>
      </c>
      <c r="V53">
        <v>5.5894184977922432</v>
      </c>
      <c r="W53">
        <v>13.823266619721734</v>
      </c>
      <c r="X53">
        <v>41.955668644277132</v>
      </c>
      <c r="Y53">
        <v>0</v>
      </c>
      <c r="Z53">
        <v>2.0170012402421205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13.347673348361511</v>
      </c>
      <c r="AH53">
        <v>0</v>
      </c>
      <c r="AI53">
        <v>0</v>
      </c>
      <c r="AJ53">
        <v>0</v>
      </c>
      <c r="AK53">
        <v>16.367050817470254</v>
      </c>
      <c r="AL53">
        <v>0</v>
      </c>
      <c r="AM53">
        <v>4.9185434078480483</v>
      </c>
      <c r="AN53">
        <v>0.73502720632435814</v>
      </c>
      <c r="AO53">
        <v>0</v>
      </c>
      <c r="AP53">
        <v>0.55193774660822381</v>
      </c>
      <c r="AQ53">
        <v>0</v>
      </c>
      <c r="AR53">
        <v>4.7567470127322053</v>
      </c>
      <c r="AS53">
        <v>4.9679939574201626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19.344230174262009</v>
      </c>
      <c r="BB53">
        <f t="shared" si="0"/>
        <v>443.4363960042553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9.3821352071801432</v>
      </c>
      <c r="L54">
        <v>193.77141011535713</v>
      </c>
      <c r="M54">
        <v>27.866214048889535</v>
      </c>
      <c r="N54">
        <v>35.912020173816472</v>
      </c>
      <c r="O54">
        <v>0</v>
      </c>
      <c r="P54">
        <v>37.853189453354496</v>
      </c>
      <c r="Q54">
        <v>6.6325974856665493</v>
      </c>
      <c r="R54">
        <v>12.836064787110729</v>
      </c>
      <c r="S54">
        <v>8.0149225995401867</v>
      </c>
      <c r="T54">
        <v>0</v>
      </c>
      <c r="U54">
        <v>21.481784462221896</v>
      </c>
      <c r="V54">
        <v>5.5894184977922432</v>
      </c>
      <c r="W54">
        <v>13.823266619721734</v>
      </c>
      <c r="X54">
        <v>41.955668644277132</v>
      </c>
      <c r="Y54">
        <v>0</v>
      </c>
      <c r="Z54">
        <v>2.0170012402421205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13.347673348361511</v>
      </c>
      <c r="AH54">
        <v>0</v>
      </c>
      <c r="AI54">
        <v>0</v>
      </c>
      <c r="AJ54">
        <v>0</v>
      </c>
      <c r="AK54">
        <v>16.367050817470254</v>
      </c>
      <c r="AL54">
        <v>0</v>
      </c>
      <c r="AM54">
        <v>4.9185434078480483</v>
      </c>
      <c r="AN54">
        <v>0.73502720632435814</v>
      </c>
      <c r="AO54">
        <v>0</v>
      </c>
      <c r="AP54">
        <v>0.55193774660822381</v>
      </c>
      <c r="AQ54">
        <v>0</v>
      </c>
      <c r="AR54">
        <v>4.7567470127322053</v>
      </c>
      <c r="AS54">
        <v>4.9679939574201626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19.34423187357487</v>
      </c>
      <c r="BB54">
        <f t="shared" si="0"/>
        <v>443.43643495836028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9.3821567483790123</v>
      </c>
      <c r="L55">
        <v>193.77141011535713</v>
      </c>
      <c r="M55">
        <v>27.866214048889535</v>
      </c>
      <c r="N55">
        <v>35.912020173816472</v>
      </c>
      <c r="O55">
        <v>0</v>
      </c>
      <c r="P55">
        <v>37.853189453354496</v>
      </c>
      <c r="Q55">
        <v>6.6325974856665493</v>
      </c>
      <c r="R55">
        <v>12.836064787110729</v>
      </c>
      <c r="S55">
        <v>8.0149225995401867</v>
      </c>
      <c r="T55">
        <v>0</v>
      </c>
      <c r="U55">
        <v>21.481784462221896</v>
      </c>
      <c r="V55">
        <v>5.5884251289139488</v>
      </c>
      <c r="W55">
        <v>13.822856064004696</v>
      </c>
      <c r="X55">
        <v>42.904439400482779</v>
      </c>
      <c r="Y55">
        <v>0</v>
      </c>
      <c r="Z55">
        <v>2.0170012402421205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2.541144169067</v>
      </c>
      <c r="AG55">
        <v>13.347673348361511</v>
      </c>
      <c r="AH55">
        <v>0</v>
      </c>
      <c r="AI55">
        <v>0</v>
      </c>
      <c r="AJ55">
        <v>0</v>
      </c>
      <c r="AK55">
        <v>16.367050817470254</v>
      </c>
      <c r="AL55">
        <v>0</v>
      </c>
      <c r="AM55">
        <v>4.9185434078480483</v>
      </c>
      <c r="AN55">
        <v>0.73502720632435814</v>
      </c>
      <c r="AO55">
        <v>0</v>
      </c>
      <c r="AP55">
        <v>0.55193774660822381</v>
      </c>
      <c r="AQ55">
        <v>0</v>
      </c>
      <c r="AR55">
        <v>4.7567470127322053</v>
      </c>
      <c r="AS55">
        <v>4.9679939574201626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19.490052533825299</v>
      </c>
      <c r="BB55">
        <f t="shared" si="0"/>
        <v>446.77914683998608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9.7581247398909028</v>
      </c>
      <c r="L56">
        <v>193.77141011535713</v>
      </c>
      <c r="M56">
        <v>27.866214048889535</v>
      </c>
      <c r="N56">
        <v>35.912020173816472</v>
      </c>
      <c r="O56">
        <v>0</v>
      </c>
      <c r="P56">
        <v>37.853189453354496</v>
      </c>
      <c r="Q56">
        <v>6.8456808048656042</v>
      </c>
      <c r="R56">
        <v>12.836064787110729</v>
      </c>
      <c r="S56">
        <v>8.0162702012838949</v>
      </c>
      <c r="T56">
        <v>0</v>
      </c>
      <c r="U56">
        <v>21.481784462221896</v>
      </c>
      <c r="V56">
        <v>5.582824045084533</v>
      </c>
      <c r="W56">
        <v>13.822856064004696</v>
      </c>
      <c r="X56">
        <v>42.904439400482779</v>
      </c>
      <c r="Y56">
        <v>0</v>
      </c>
      <c r="Z56">
        <v>2.0170012402421205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2.541144169067</v>
      </c>
      <c r="AG56">
        <v>13.347673348361511</v>
      </c>
      <c r="AH56">
        <v>0</v>
      </c>
      <c r="AI56">
        <v>0</v>
      </c>
      <c r="AJ56">
        <v>0</v>
      </c>
      <c r="AK56">
        <v>16.367050817470254</v>
      </c>
      <c r="AL56">
        <v>0</v>
      </c>
      <c r="AM56">
        <v>4.9185434078480483</v>
      </c>
      <c r="AN56">
        <v>0.73502720632435814</v>
      </c>
      <c r="AO56">
        <v>0</v>
      </c>
      <c r="AP56">
        <v>0.55193774660822381</v>
      </c>
      <c r="AQ56">
        <v>0</v>
      </c>
      <c r="AR56">
        <v>4.7567470127322053</v>
      </c>
      <c r="AS56">
        <v>4.9679939574201626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19.514497083061833</v>
      </c>
      <c r="BB56">
        <f t="shared" si="0"/>
        <v>447.33950011937469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9.7580759450363743</v>
      </c>
      <c r="L57">
        <v>193.77141011535713</v>
      </c>
      <c r="M57">
        <v>27.866214048889535</v>
      </c>
      <c r="N57">
        <v>35.912020173816472</v>
      </c>
      <c r="O57">
        <v>0</v>
      </c>
      <c r="P57">
        <v>37.853189453354496</v>
      </c>
      <c r="Q57">
        <v>6.8697921582349828</v>
      </c>
      <c r="R57">
        <v>12.97445798078075</v>
      </c>
      <c r="S57">
        <v>8.0162702012838949</v>
      </c>
      <c r="T57">
        <v>0</v>
      </c>
      <c r="U57">
        <v>21.481784462221896</v>
      </c>
      <c r="V57">
        <v>5.582824045084533</v>
      </c>
      <c r="W57">
        <v>13.821225635590418</v>
      </c>
      <c r="X57">
        <v>45.918297524137316</v>
      </c>
      <c r="Y57">
        <v>0</v>
      </c>
      <c r="Z57">
        <v>2.0170012402421205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2.541144169067</v>
      </c>
      <c r="AG57">
        <v>13.347673348361511</v>
      </c>
      <c r="AH57">
        <v>0</v>
      </c>
      <c r="AI57">
        <v>0</v>
      </c>
      <c r="AJ57">
        <v>0</v>
      </c>
      <c r="AK57">
        <v>16.367050817470254</v>
      </c>
      <c r="AL57">
        <v>0</v>
      </c>
      <c r="AM57">
        <v>4.9185434078480483</v>
      </c>
      <c r="AN57">
        <v>0.73502720632435814</v>
      </c>
      <c r="AO57">
        <v>0</v>
      </c>
      <c r="AP57">
        <v>0.55193774660822381</v>
      </c>
      <c r="AQ57">
        <v>0</v>
      </c>
      <c r="AR57">
        <v>4.7567470127322053</v>
      </c>
      <c r="AS57">
        <v>4.9679939574201626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19.647198851164205</v>
      </c>
      <c r="BB57">
        <f t="shared" si="0"/>
        <v>450.38148179869745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9.7581247398909028</v>
      </c>
      <c r="L58">
        <v>193.77141011535713</v>
      </c>
      <c r="M58">
        <v>27.866214048889535</v>
      </c>
      <c r="N58">
        <v>35.912020173816472</v>
      </c>
      <c r="O58">
        <v>0</v>
      </c>
      <c r="P58">
        <v>37.853189453354496</v>
      </c>
      <c r="Q58">
        <v>6.8697921582349828</v>
      </c>
      <c r="R58">
        <v>12.97445798078075</v>
      </c>
      <c r="S58">
        <v>8.0162702012838949</v>
      </c>
      <c r="T58">
        <v>0</v>
      </c>
      <c r="U58">
        <v>21.481784462221896</v>
      </c>
      <c r="V58">
        <v>5.582824045084533</v>
      </c>
      <c r="W58">
        <v>13.821225635590418</v>
      </c>
      <c r="X58">
        <v>45.917962713711816</v>
      </c>
      <c r="Y58">
        <v>0</v>
      </c>
      <c r="Z58">
        <v>2.0170012402421205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2.541144169067</v>
      </c>
      <c r="AG58">
        <v>13.347673348361511</v>
      </c>
      <c r="AH58">
        <v>0</v>
      </c>
      <c r="AI58">
        <v>0</v>
      </c>
      <c r="AJ58">
        <v>0</v>
      </c>
      <c r="AK58">
        <v>16.367050817470254</v>
      </c>
      <c r="AL58">
        <v>0</v>
      </c>
      <c r="AM58">
        <v>4.9185434078480483</v>
      </c>
      <c r="AN58">
        <v>0.73502720632435814</v>
      </c>
      <c r="AO58">
        <v>0</v>
      </c>
      <c r="AP58">
        <v>0.55193774660822381</v>
      </c>
      <c r="AQ58">
        <v>0</v>
      </c>
      <c r="AR58">
        <v>4.7567470127322053</v>
      </c>
      <c r="AS58">
        <v>4.9679939574201626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19.647186895713332</v>
      </c>
      <c r="BB58">
        <f t="shared" si="0"/>
        <v>450.38120773857742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9.7580759450363743</v>
      </c>
      <c r="L59">
        <v>193.77141011535713</v>
      </c>
      <c r="M59">
        <v>27.866214048889535</v>
      </c>
      <c r="N59">
        <v>35.912020173816472</v>
      </c>
      <c r="O59">
        <v>0</v>
      </c>
      <c r="P59">
        <v>37.853189453354496</v>
      </c>
      <c r="Q59">
        <v>6.8697921582349828</v>
      </c>
      <c r="R59">
        <v>13.020570064161463</v>
      </c>
      <c r="S59">
        <v>8.0162702012838949</v>
      </c>
      <c r="T59">
        <v>0</v>
      </c>
      <c r="U59">
        <v>21.481784462221896</v>
      </c>
      <c r="V59">
        <v>5.582824045084533</v>
      </c>
      <c r="W59">
        <v>13.821225635590418</v>
      </c>
      <c r="X59">
        <v>45.918622066501918</v>
      </c>
      <c r="Y59">
        <v>0</v>
      </c>
      <c r="Z59">
        <v>2.0170012402421205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2.541144169067</v>
      </c>
      <c r="AG59">
        <v>13.347673348361511</v>
      </c>
      <c r="AH59">
        <v>0</v>
      </c>
      <c r="AI59">
        <v>0</v>
      </c>
      <c r="AJ59">
        <v>0</v>
      </c>
      <c r="AK59">
        <v>16.367050817470254</v>
      </c>
      <c r="AL59">
        <v>0</v>
      </c>
      <c r="AM59">
        <v>4.9185434078480483</v>
      </c>
      <c r="AN59">
        <v>0.73502720632435814</v>
      </c>
      <c r="AO59">
        <v>0</v>
      </c>
      <c r="AP59">
        <v>0.55193774660822381</v>
      </c>
      <c r="AQ59">
        <v>0</v>
      </c>
      <c r="AR59">
        <v>4.7567470127322053</v>
      </c>
      <c r="AS59">
        <v>4.9679939574201626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19.649139902120353</v>
      </c>
      <c r="BB59">
        <f t="shared" si="0"/>
        <v>450.42597737348672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9.7581247398909028</v>
      </c>
      <c r="L60">
        <v>193.77141011535713</v>
      </c>
      <c r="M60">
        <v>27.866214048889535</v>
      </c>
      <c r="N60">
        <v>35.912020173816472</v>
      </c>
      <c r="O60">
        <v>0</v>
      </c>
      <c r="P60">
        <v>37.853189453354496</v>
      </c>
      <c r="Q60">
        <v>6.8697921582349828</v>
      </c>
      <c r="R60">
        <v>13.020570064161463</v>
      </c>
      <c r="S60">
        <v>8.0162702012838949</v>
      </c>
      <c r="T60">
        <v>0</v>
      </c>
      <c r="U60">
        <v>21.481784462221896</v>
      </c>
      <c r="V60">
        <v>5.582824045084533</v>
      </c>
      <c r="W60">
        <v>13.821225635590418</v>
      </c>
      <c r="X60">
        <v>45.918622066501918</v>
      </c>
      <c r="Y60">
        <v>0</v>
      </c>
      <c r="Z60">
        <v>2.0170012402421205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2.541144169067</v>
      </c>
      <c r="AG60">
        <v>13.347673348361511</v>
      </c>
      <c r="AH60">
        <v>0</v>
      </c>
      <c r="AI60">
        <v>0</v>
      </c>
      <c r="AJ60">
        <v>0</v>
      </c>
      <c r="AK60">
        <v>16.367050817470254</v>
      </c>
      <c r="AL60">
        <v>0</v>
      </c>
      <c r="AM60">
        <v>4.9185434078480483</v>
      </c>
      <c r="AN60">
        <v>0.73502720632435814</v>
      </c>
      <c r="AO60">
        <v>0</v>
      </c>
      <c r="AP60">
        <v>0.55193774660822381</v>
      </c>
      <c r="AQ60">
        <v>0</v>
      </c>
      <c r="AR60">
        <v>4.7567470127322053</v>
      </c>
      <c r="AS60">
        <v>4.9679939574201626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19.64914194174527</v>
      </c>
      <c r="BB60">
        <f t="shared" si="0"/>
        <v>450.42602412871628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9.757909055257052</v>
      </c>
      <c r="L61">
        <v>193.77141011535713</v>
      </c>
      <c r="M61">
        <v>27.866214048889535</v>
      </c>
      <c r="N61">
        <v>35.912020173816472</v>
      </c>
      <c r="O61">
        <v>0</v>
      </c>
      <c r="P61">
        <v>37.853189453354496</v>
      </c>
      <c r="Q61">
        <v>6.8760436676590553</v>
      </c>
      <c r="R61">
        <v>13.051253410036145</v>
      </c>
      <c r="S61">
        <v>8.0162702012838949</v>
      </c>
      <c r="T61">
        <v>0</v>
      </c>
      <c r="U61">
        <v>21.481784462221896</v>
      </c>
      <c r="V61">
        <v>5.582824045084533</v>
      </c>
      <c r="W61">
        <v>13.821225635590418</v>
      </c>
      <c r="X61">
        <v>45.918622066501918</v>
      </c>
      <c r="Y61">
        <v>0</v>
      </c>
      <c r="Z61">
        <v>2.0170012402421205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2.541144169067</v>
      </c>
      <c r="AG61">
        <v>13.347673348361511</v>
      </c>
      <c r="AH61">
        <v>0</v>
      </c>
      <c r="AI61">
        <v>0</v>
      </c>
      <c r="AJ61">
        <v>0</v>
      </c>
      <c r="AK61">
        <v>16.367050817470254</v>
      </c>
      <c r="AL61">
        <v>0</v>
      </c>
      <c r="AM61">
        <v>4.9185434078480483</v>
      </c>
      <c r="AN61">
        <v>0.73502720632435814</v>
      </c>
      <c r="AO61">
        <v>0</v>
      </c>
      <c r="AP61">
        <v>0.55193774660822381</v>
      </c>
      <c r="AQ61">
        <v>0</v>
      </c>
      <c r="AR61">
        <v>10.532797162596534</v>
      </c>
      <c r="AS61">
        <v>6.6239919432268826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19.961336415150118</v>
      </c>
      <c r="BB61">
        <f t="shared" si="0"/>
        <v>457.58259696164737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9.757974599531682</v>
      </c>
      <c r="L62">
        <v>193.77141011535713</v>
      </c>
      <c r="M62">
        <v>27.866214048889535</v>
      </c>
      <c r="N62">
        <v>35.912020173816472</v>
      </c>
      <c r="O62">
        <v>0</v>
      </c>
      <c r="P62">
        <v>37.853189453354496</v>
      </c>
      <c r="Q62">
        <v>6.8760436676590553</v>
      </c>
      <c r="R62">
        <v>13.051253410036145</v>
      </c>
      <c r="S62">
        <v>8.0162702012838949</v>
      </c>
      <c r="T62">
        <v>0</v>
      </c>
      <c r="U62">
        <v>21.481784462221896</v>
      </c>
      <c r="V62">
        <v>5.582824045084533</v>
      </c>
      <c r="W62">
        <v>13.821225635590418</v>
      </c>
      <c r="X62">
        <v>45.918622066501918</v>
      </c>
      <c r="Y62">
        <v>0</v>
      </c>
      <c r="Z62">
        <v>2.0170012402421205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2.541144169067</v>
      </c>
      <c r="AG62">
        <v>13.347673348361511</v>
      </c>
      <c r="AH62">
        <v>0</v>
      </c>
      <c r="AI62">
        <v>0</v>
      </c>
      <c r="AJ62">
        <v>0</v>
      </c>
      <c r="AK62">
        <v>16.367050817470254</v>
      </c>
      <c r="AL62">
        <v>0</v>
      </c>
      <c r="AM62">
        <v>4.9185434078480483</v>
      </c>
      <c r="AN62">
        <v>0.73502720632435814</v>
      </c>
      <c r="AO62">
        <v>0</v>
      </c>
      <c r="AP62">
        <v>0.55193774660822381</v>
      </c>
      <c r="AQ62">
        <v>0</v>
      </c>
      <c r="AR62">
        <v>10.532797162596534</v>
      </c>
      <c r="AS62">
        <v>6.6239919432268826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19.961339154900795</v>
      </c>
      <c r="BB62">
        <f t="shared" si="0"/>
        <v>457.58265976617139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9.757909055257052</v>
      </c>
      <c r="L63">
        <v>193.77141011535713</v>
      </c>
      <c r="M63">
        <v>27.866214048889535</v>
      </c>
      <c r="N63">
        <v>35.912020173816472</v>
      </c>
      <c r="O63">
        <v>0</v>
      </c>
      <c r="P63">
        <v>37.853189453354496</v>
      </c>
      <c r="Q63">
        <v>6.8760436676590553</v>
      </c>
      <c r="R63">
        <v>13.051253410036145</v>
      </c>
      <c r="S63">
        <v>8.0162702012838949</v>
      </c>
      <c r="T63">
        <v>0</v>
      </c>
      <c r="U63">
        <v>21.481784462221896</v>
      </c>
      <c r="V63">
        <v>5.582824045084533</v>
      </c>
      <c r="W63">
        <v>13.821225635590418</v>
      </c>
      <c r="X63">
        <v>45.91775175583539</v>
      </c>
      <c r="Y63">
        <v>0</v>
      </c>
      <c r="Z63">
        <v>0.33853660613650594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2.541144169067</v>
      </c>
      <c r="AG63">
        <v>13.347673348361511</v>
      </c>
      <c r="AH63">
        <v>0</v>
      </c>
      <c r="AI63">
        <v>0</v>
      </c>
      <c r="AJ63">
        <v>0</v>
      </c>
      <c r="AK63">
        <v>16.367050817470254</v>
      </c>
      <c r="AL63">
        <v>0</v>
      </c>
      <c r="AM63">
        <v>4.9185434078480483</v>
      </c>
      <c r="AN63">
        <v>0.73502720632435814</v>
      </c>
      <c r="AO63">
        <v>0</v>
      </c>
      <c r="AP63">
        <v>0.55193774660822381</v>
      </c>
      <c r="AQ63">
        <v>0</v>
      </c>
      <c r="AR63">
        <v>4.7567470127322053</v>
      </c>
      <c r="AS63">
        <v>6.6239919432268826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19.64970131819431</v>
      </c>
      <c r="BB63">
        <f t="shared" si="0"/>
        <v>450.43884696396674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9.7582700027380955</v>
      </c>
      <c r="L64">
        <v>193.77141011535713</v>
      </c>
      <c r="M64">
        <v>27.866214048889535</v>
      </c>
      <c r="N64">
        <v>35.912020173816472</v>
      </c>
      <c r="O64">
        <v>0</v>
      </c>
      <c r="P64">
        <v>37.853189453354496</v>
      </c>
      <c r="Q64">
        <v>6.8758778235336449</v>
      </c>
      <c r="R64">
        <v>13.051253410036145</v>
      </c>
      <c r="S64">
        <v>8.0162702012838949</v>
      </c>
      <c r="T64">
        <v>0</v>
      </c>
      <c r="U64">
        <v>21.481784462221896</v>
      </c>
      <c r="V64">
        <v>5.582824045084533</v>
      </c>
      <c r="W64">
        <v>13.821225635590418</v>
      </c>
      <c r="X64">
        <v>45.919226180959868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2.541144169067</v>
      </c>
      <c r="AG64">
        <v>13.347673348361511</v>
      </c>
      <c r="AH64">
        <v>0</v>
      </c>
      <c r="AI64">
        <v>0</v>
      </c>
      <c r="AJ64">
        <v>0</v>
      </c>
      <c r="AK64">
        <v>16.367050817470254</v>
      </c>
      <c r="AL64">
        <v>0</v>
      </c>
      <c r="AM64">
        <v>4.9185434078480483</v>
      </c>
      <c r="AN64">
        <v>0.73502720632435814</v>
      </c>
      <c r="AO64">
        <v>0</v>
      </c>
      <c r="AP64">
        <v>0.55193774660822381</v>
      </c>
      <c r="AQ64">
        <v>0</v>
      </c>
      <c r="AR64">
        <v>4.7567470127322053</v>
      </c>
      <c r="AS64">
        <v>6.6239919432268826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19.63562027434827</v>
      </c>
      <c r="BB64">
        <f t="shared" si="0"/>
        <v>450.11606093015632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9.7582155256595922</v>
      </c>
      <c r="L65">
        <v>193.77141011535713</v>
      </c>
      <c r="M65">
        <v>27.866214048889535</v>
      </c>
      <c r="N65">
        <v>35.912020173816472</v>
      </c>
      <c r="O65">
        <v>0</v>
      </c>
      <c r="P65">
        <v>37.853189453354496</v>
      </c>
      <c r="Q65">
        <v>6.8758778235336449</v>
      </c>
      <c r="R65">
        <v>12.836064787110729</v>
      </c>
      <c r="S65">
        <v>8.0162702012838949</v>
      </c>
      <c r="T65">
        <v>0</v>
      </c>
      <c r="U65">
        <v>21.481784462221896</v>
      </c>
      <c r="V65">
        <v>5.5871297327364537</v>
      </c>
      <c r="W65">
        <v>13.952252539399725</v>
      </c>
      <c r="X65">
        <v>45.917962294569271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2.541144169067</v>
      </c>
      <c r="AG65">
        <v>13.347673348361511</v>
      </c>
      <c r="AH65">
        <v>0</v>
      </c>
      <c r="AI65">
        <v>0</v>
      </c>
      <c r="AJ65">
        <v>0</v>
      </c>
      <c r="AK65">
        <v>16.367050817470254</v>
      </c>
      <c r="AL65">
        <v>0</v>
      </c>
      <c r="AM65">
        <v>4.9185434078480483</v>
      </c>
      <c r="AN65">
        <v>0.73502720632435814</v>
      </c>
      <c r="AO65">
        <v>0</v>
      </c>
      <c r="AP65">
        <v>0.55193774660822381</v>
      </c>
      <c r="AQ65">
        <v>0</v>
      </c>
      <c r="AR65">
        <v>5.0965147251095795</v>
      </c>
      <c r="AS65">
        <v>6.6239919432268826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19.646429475017431</v>
      </c>
      <c r="BB65">
        <f t="shared" si="0"/>
        <v>450.36384504693132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9.4555085733673039</v>
      </c>
      <c r="L66">
        <v>193.77141011535713</v>
      </c>
      <c r="M66">
        <v>27.866214048889535</v>
      </c>
      <c r="N66">
        <v>35.912020173816472</v>
      </c>
      <c r="O66">
        <v>0</v>
      </c>
      <c r="P66">
        <v>37.853189453354496</v>
      </c>
      <c r="Q66">
        <v>6.6325974856665493</v>
      </c>
      <c r="R66">
        <v>12.836064787110729</v>
      </c>
      <c r="S66">
        <v>8.0149225995401867</v>
      </c>
      <c r="T66">
        <v>0</v>
      </c>
      <c r="U66">
        <v>21.481784462221896</v>
      </c>
      <c r="V66">
        <v>5.5894184977922432</v>
      </c>
      <c r="W66">
        <v>13.952252539399725</v>
      </c>
      <c r="X66">
        <v>45.920765424894235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1.598726520768107</v>
      </c>
      <c r="AF66">
        <v>2.541144169067</v>
      </c>
      <c r="AG66">
        <v>13.347673348361511</v>
      </c>
      <c r="AH66">
        <v>0</v>
      </c>
      <c r="AI66">
        <v>0</v>
      </c>
      <c r="AJ66">
        <v>0</v>
      </c>
      <c r="AK66">
        <v>16.367050817470254</v>
      </c>
      <c r="AL66">
        <v>0</v>
      </c>
      <c r="AM66">
        <v>4.9185434078480483</v>
      </c>
      <c r="AN66">
        <v>0.73502720632435814</v>
      </c>
      <c r="AO66">
        <v>0</v>
      </c>
      <c r="AP66">
        <v>0.55193774660822381</v>
      </c>
      <c r="AQ66">
        <v>1.7130171717804217</v>
      </c>
      <c r="AR66">
        <v>5.0965147251095795</v>
      </c>
      <c r="AS66">
        <v>6.6239919432268826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19.76219460411134</v>
      </c>
      <c r="BB66">
        <f t="shared" si="0"/>
        <v>453.01758061386352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9.3821367357148002</v>
      </c>
      <c r="L67">
        <v>193.77141011535713</v>
      </c>
      <c r="M67">
        <v>27.866214048889535</v>
      </c>
      <c r="N67">
        <v>35.912020173816472</v>
      </c>
      <c r="O67">
        <v>0</v>
      </c>
      <c r="P67">
        <v>37.853189453354496</v>
      </c>
      <c r="Q67">
        <v>6.6325974856665493</v>
      </c>
      <c r="R67">
        <v>12.836064787110729</v>
      </c>
      <c r="S67">
        <v>8.0149225995401867</v>
      </c>
      <c r="T67">
        <v>0</v>
      </c>
      <c r="U67">
        <v>21.481784462221896</v>
      </c>
      <c r="V67">
        <v>5.5894184977922432</v>
      </c>
      <c r="W67">
        <v>13.952252539399725</v>
      </c>
      <c r="X67">
        <v>45.917859529121799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5.1159249290336062</v>
      </c>
      <c r="AF67">
        <v>5.0822886516384873</v>
      </c>
      <c r="AG67">
        <v>13.347673348361511</v>
      </c>
      <c r="AH67">
        <v>0.88352299989563765</v>
      </c>
      <c r="AI67">
        <v>0</v>
      </c>
      <c r="AJ67">
        <v>0</v>
      </c>
      <c r="AK67">
        <v>16.367050817470254</v>
      </c>
      <c r="AL67">
        <v>0</v>
      </c>
      <c r="AM67">
        <v>4.9185434078480483</v>
      </c>
      <c r="AN67">
        <v>0.73502720632435814</v>
      </c>
      <c r="AO67">
        <v>0</v>
      </c>
      <c r="AP67">
        <v>0.27596887330411191</v>
      </c>
      <c r="AQ67">
        <v>4.8633938079732824</v>
      </c>
      <c r="AR67">
        <v>5.0965147251095795</v>
      </c>
      <c r="AS67">
        <v>6.6239919432268826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20.169326433575545</v>
      </c>
      <c r="BB67">
        <f t="shared" si="0"/>
        <v>462.35044470459587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9.3822873469194707</v>
      </c>
      <c r="L68">
        <v>193.77141011535713</v>
      </c>
      <c r="M68">
        <v>27.866214048889535</v>
      </c>
      <c r="N68">
        <v>35.912020173816472</v>
      </c>
      <c r="O68">
        <v>0</v>
      </c>
      <c r="P68">
        <v>37.853189453354496</v>
      </c>
      <c r="Q68">
        <v>6.6325974856665493</v>
      </c>
      <c r="R68">
        <v>12.836064787110729</v>
      </c>
      <c r="S68">
        <v>8.0149225995401867</v>
      </c>
      <c r="T68">
        <v>0</v>
      </c>
      <c r="U68">
        <v>21.481784462221896</v>
      </c>
      <c r="V68">
        <v>5.5894184977922432</v>
      </c>
      <c r="W68">
        <v>13.952252539399725</v>
      </c>
      <c r="X68">
        <v>45.918399348829595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10.231850170945522</v>
      </c>
      <c r="AF68">
        <v>5.0822886516384873</v>
      </c>
      <c r="AG68">
        <v>13.347673348361511</v>
      </c>
      <c r="AH68">
        <v>6.1846613128783128</v>
      </c>
      <c r="AI68">
        <v>0</v>
      </c>
      <c r="AJ68">
        <v>0</v>
      </c>
      <c r="AK68">
        <v>16.367050817470254</v>
      </c>
      <c r="AL68">
        <v>0</v>
      </c>
      <c r="AM68">
        <v>4.9185434078480483</v>
      </c>
      <c r="AN68">
        <v>0.73502720632435814</v>
      </c>
      <c r="AO68">
        <v>0</v>
      </c>
      <c r="AP68">
        <v>0.27596887330411191</v>
      </c>
      <c r="AQ68">
        <v>9.7267879263201831</v>
      </c>
      <c r="AR68">
        <v>5.0965147251095795</v>
      </c>
      <c r="AS68">
        <v>6.6239919432268826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20.808078424329178</v>
      </c>
      <c r="BB68">
        <f t="shared" ref="BB68:BB99" si="1">SUM(B68:AZ68)-BA68</f>
        <v>476.99284081799607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9.3822098025365506</v>
      </c>
      <c r="L69">
        <v>193.77141011535713</v>
      </c>
      <c r="M69">
        <v>27.866214048889535</v>
      </c>
      <c r="N69">
        <v>35.912020173816472</v>
      </c>
      <c r="O69">
        <v>0</v>
      </c>
      <c r="P69">
        <v>37.853189453354496</v>
      </c>
      <c r="Q69">
        <v>6.6325974856665493</v>
      </c>
      <c r="R69">
        <v>12.836064787110729</v>
      </c>
      <c r="S69">
        <v>8.0149225995401867</v>
      </c>
      <c r="T69">
        <v>0</v>
      </c>
      <c r="U69">
        <v>21.481784462221896</v>
      </c>
      <c r="V69">
        <v>5.5894184977922432</v>
      </c>
      <c r="W69">
        <v>14.095690407347909</v>
      </c>
      <c r="X69">
        <v>43.226236186505147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10.231850170945522</v>
      </c>
      <c r="AF69">
        <v>5.0822886516384873</v>
      </c>
      <c r="AG69">
        <v>13.347673348361511</v>
      </c>
      <c r="AH69">
        <v>14.548679902421206</v>
      </c>
      <c r="AI69">
        <v>0</v>
      </c>
      <c r="AJ69">
        <v>0</v>
      </c>
      <c r="AK69">
        <v>16.367050817470254</v>
      </c>
      <c r="AL69">
        <v>0</v>
      </c>
      <c r="AM69">
        <v>4.9185434078480483</v>
      </c>
      <c r="AN69">
        <v>0.73502720632435814</v>
      </c>
      <c r="AO69">
        <v>0</v>
      </c>
      <c r="AP69">
        <v>0.27596887330411191</v>
      </c>
      <c r="AQ69">
        <v>9.7267879263201831</v>
      </c>
      <c r="AR69">
        <v>5.0965147251095795</v>
      </c>
      <c r="AS69">
        <v>6.6239919432268826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21.051154442711937</v>
      </c>
      <c r="BB69">
        <f t="shared" si="1"/>
        <v>482.56498055039702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9.3821301637830246</v>
      </c>
      <c r="L70">
        <v>193.77141011535713</v>
      </c>
      <c r="M70">
        <v>27.866214048889535</v>
      </c>
      <c r="N70">
        <v>35.912020173816472</v>
      </c>
      <c r="O70">
        <v>0</v>
      </c>
      <c r="P70">
        <v>37.853189453354496</v>
      </c>
      <c r="Q70">
        <v>6.6325974856665493</v>
      </c>
      <c r="R70">
        <v>12.836064787110729</v>
      </c>
      <c r="S70">
        <v>8.0149225995401867</v>
      </c>
      <c r="T70">
        <v>0</v>
      </c>
      <c r="U70">
        <v>21.481784462221896</v>
      </c>
      <c r="V70">
        <v>5.5894184977922432</v>
      </c>
      <c r="W70">
        <v>14.095690407347909</v>
      </c>
      <c r="X70">
        <v>43.226236186505147</v>
      </c>
      <c r="Y70">
        <v>0</v>
      </c>
      <c r="Z70">
        <v>0.33853660613650594</v>
      </c>
      <c r="AA70">
        <v>0</v>
      </c>
      <c r="AB70">
        <v>0</v>
      </c>
      <c r="AC70">
        <v>0.47615354852849096</v>
      </c>
      <c r="AD70">
        <v>0</v>
      </c>
      <c r="AE70">
        <v>10.231850170945522</v>
      </c>
      <c r="AF70">
        <v>5.0822886516384873</v>
      </c>
      <c r="AG70">
        <v>13.347673348361511</v>
      </c>
      <c r="AH70">
        <v>21.823019696827384</v>
      </c>
      <c r="AI70">
        <v>0</v>
      </c>
      <c r="AJ70">
        <v>0</v>
      </c>
      <c r="AK70">
        <v>16.367050817470254</v>
      </c>
      <c r="AL70">
        <v>0</v>
      </c>
      <c r="AM70">
        <v>4.9185434078480483</v>
      </c>
      <c r="AN70">
        <v>0.73502720632435814</v>
      </c>
      <c r="AO70">
        <v>0</v>
      </c>
      <c r="AP70">
        <v>0.27596887330411191</v>
      </c>
      <c r="AQ70">
        <v>14.590181734293465</v>
      </c>
      <c r="AR70">
        <v>5.0965147251095795</v>
      </c>
      <c r="AS70">
        <v>6.6239919432268826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21.5925624268565</v>
      </c>
      <c r="BB70">
        <f t="shared" si="1"/>
        <v>494.97591668454334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9.3823721891776586</v>
      </c>
      <c r="L71">
        <v>193.76575662228882</v>
      </c>
      <c r="M71">
        <v>27.866214048889535</v>
      </c>
      <c r="N71">
        <v>35.912020173816472</v>
      </c>
      <c r="O71">
        <v>0</v>
      </c>
      <c r="P71">
        <v>37.853189453354496</v>
      </c>
      <c r="Q71">
        <v>6.6325974856665493</v>
      </c>
      <c r="R71">
        <v>12.836064787110729</v>
      </c>
      <c r="S71">
        <v>8.0149225995401867</v>
      </c>
      <c r="T71">
        <v>0</v>
      </c>
      <c r="U71">
        <v>21.481784462221896</v>
      </c>
      <c r="V71">
        <v>5.5894184977922432</v>
      </c>
      <c r="W71">
        <v>14.095690407347909</v>
      </c>
      <c r="X71">
        <v>43.226236186505147</v>
      </c>
      <c r="Y71">
        <v>0</v>
      </c>
      <c r="Z71">
        <v>2.0170012402421205</v>
      </c>
      <c r="AA71">
        <v>1.1670278814443746</v>
      </c>
      <c r="AB71">
        <v>1.0390379398872889</v>
      </c>
      <c r="AC71">
        <v>3.0156385149238152</v>
      </c>
      <c r="AD71">
        <v>2.4683036944270502</v>
      </c>
      <c r="AE71">
        <v>10.231850170945522</v>
      </c>
      <c r="AF71">
        <v>5.0822886516384873</v>
      </c>
      <c r="AG71">
        <v>13.347673348361511</v>
      </c>
      <c r="AH71">
        <v>21.823019696827384</v>
      </c>
      <c r="AI71">
        <v>0</v>
      </c>
      <c r="AJ71">
        <v>0</v>
      </c>
      <c r="AK71">
        <v>16.367050817470254</v>
      </c>
      <c r="AL71">
        <v>0</v>
      </c>
      <c r="AM71">
        <v>4.9185434078480483</v>
      </c>
      <c r="AN71">
        <v>0.73502720632435814</v>
      </c>
      <c r="AO71">
        <v>0</v>
      </c>
      <c r="AP71">
        <v>0.27596887330411191</v>
      </c>
      <c r="AQ71">
        <v>14.590181734293465</v>
      </c>
      <c r="AR71">
        <v>11.552099979544979</v>
      </c>
      <c r="AS71">
        <v>4.9679939574201626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22.164657914396049</v>
      </c>
      <c r="BB71">
        <f t="shared" si="1"/>
        <v>508.09031611421841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9.382309141791966</v>
      </c>
      <c r="L72">
        <v>193.76575662228882</v>
      </c>
      <c r="M72">
        <v>27.866214048889535</v>
      </c>
      <c r="N72">
        <v>35.912020173816472</v>
      </c>
      <c r="O72">
        <v>0</v>
      </c>
      <c r="P72">
        <v>37.853189453354496</v>
      </c>
      <c r="Q72">
        <v>6.632955493333994</v>
      </c>
      <c r="R72">
        <v>12.837341128427818</v>
      </c>
      <c r="S72">
        <v>8.0156542018081733</v>
      </c>
      <c r="T72">
        <v>0</v>
      </c>
      <c r="U72">
        <v>21.481784462221896</v>
      </c>
      <c r="V72">
        <v>5.5894184977922432</v>
      </c>
      <c r="W72">
        <v>14.095690407347909</v>
      </c>
      <c r="X72">
        <v>43.226236186505147</v>
      </c>
      <c r="Y72">
        <v>0</v>
      </c>
      <c r="Z72">
        <v>2.3697562429555417</v>
      </c>
      <c r="AA72">
        <v>4.3238388290544769</v>
      </c>
      <c r="AB72">
        <v>3.7405364589855976</v>
      </c>
      <c r="AC72">
        <v>3.0156385149238152</v>
      </c>
      <c r="AD72">
        <v>5.6770989355040697</v>
      </c>
      <c r="AE72">
        <v>10.231850170945522</v>
      </c>
      <c r="AF72">
        <v>5.0822886516384873</v>
      </c>
      <c r="AG72">
        <v>13.347673348361511</v>
      </c>
      <c r="AH72">
        <v>29.097359491233558</v>
      </c>
      <c r="AI72">
        <v>1.1900226533082865</v>
      </c>
      <c r="AJ72">
        <v>0</v>
      </c>
      <c r="AK72">
        <v>16.367050817470254</v>
      </c>
      <c r="AL72">
        <v>0</v>
      </c>
      <c r="AM72">
        <v>4.9185434078480483</v>
      </c>
      <c r="AN72">
        <v>0.73502720632435814</v>
      </c>
      <c r="AO72">
        <v>0</v>
      </c>
      <c r="AP72">
        <v>0.27596887330411191</v>
      </c>
      <c r="AQ72">
        <v>19.296056896681275</v>
      </c>
      <c r="AR72">
        <v>11.552099979544979</v>
      </c>
      <c r="AS72">
        <v>4.9679939574201626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23.109020243778797</v>
      </c>
      <c r="BB72">
        <f t="shared" si="1"/>
        <v>529.73835400930375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9.382309141791966</v>
      </c>
      <c r="L73">
        <v>193.7687726732035</v>
      </c>
      <c r="M73">
        <v>27.866214048889535</v>
      </c>
      <c r="N73">
        <v>35.912020173816472</v>
      </c>
      <c r="O73">
        <v>0</v>
      </c>
      <c r="P73">
        <v>37.853189453354496</v>
      </c>
      <c r="Q73">
        <v>6.632955493333994</v>
      </c>
      <c r="R73">
        <v>12.837341128427818</v>
      </c>
      <c r="S73">
        <v>8.0156542018081733</v>
      </c>
      <c r="T73">
        <v>0</v>
      </c>
      <c r="U73">
        <v>21.481784462221896</v>
      </c>
      <c r="V73">
        <v>5.5894184977922432</v>
      </c>
      <c r="W73">
        <v>13.952252539399725</v>
      </c>
      <c r="X73">
        <v>43.226236186505147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7.8071301481945303</v>
      </c>
      <c r="AG73">
        <v>13.347673348361511</v>
      </c>
      <c r="AH73">
        <v>29.097359491233558</v>
      </c>
      <c r="AI73">
        <v>5.1567652481736586</v>
      </c>
      <c r="AJ73">
        <v>0</v>
      </c>
      <c r="AK73">
        <v>16.367050817470254</v>
      </c>
      <c r="AL73">
        <v>0</v>
      </c>
      <c r="AM73">
        <v>4.9285000127322069</v>
      </c>
      <c r="AN73">
        <v>0.73502720632435814</v>
      </c>
      <c r="AO73">
        <v>0</v>
      </c>
      <c r="AP73">
        <v>0.27596887330411191</v>
      </c>
      <c r="AQ73">
        <v>19.296056896681275</v>
      </c>
      <c r="AR73">
        <v>5.0965147251095795</v>
      </c>
      <c r="AS73">
        <v>4.9679939574201626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24.095979354315215</v>
      </c>
      <c r="BB73">
        <f t="shared" si="1"/>
        <v>552.36285687332236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9.382309141791966</v>
      </c>
      <c r="L74">
        <v>193.7687726732035</v>
      </c>
      <c r="M74">
        <v>27.866214048889535</v>
      </c>
      <c r="N74">
        <v>35.912020173816472</v>
      </c>
      <c r="O74">
        <v>0</v>
      </c>
      <c r="P74">
        <v>37.853189453354496</v>
      </c>
      <c r="Q74">
        <v>6.632955493333994</v>
      </c>
      <c r="R74">
        <v>12.837341128427818</v>
      </c>
      <c r="S74">
        <v>8.0156542018081733</v>
      </c>
      <c r="T74">
        <v>0</v>
      </c>
      <c r="U74">
        <v>21.481784462221896</v>
      </c>
      <c r="V74">
        <v>5.5894184977922432</v>
      </c>
      <c r="W74">
        <v>13.952252539399725</v>
      </c>
      <c r="X74">
        <v>43.226236186505147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11.189644020037568</v>
      </c>
      <c r="AE74">
        <v>15.400533266958879</v>
      </c>
      <c r="AF74">
        <v>7.8071301481945303</v>
      </c>
      <c r="AG74">
        <v>13.347673348361511</v>
      </c>
      <c r="AH74">
        <v>29.097359491233558</v>
      </c>
      <c r="AI74">
        <v>5.1567652481736586</v>
      </c>
      <c r="AJ74">
        <v>0</v>
      </c>
      <c r="AK74">
        <v>16.367050817470254</v>
      </c>
      <c r="AL74">
        <v>0</v>
      </c>
      <c r="AM74">
        <v>4.9285000127322069</v>
      </c>
      <c r="AN74">
        <v>0.73502720632435814</v>
      </c>
      <c r="AO74">
        <v>0</v>
      </c>
      <c r="AP74">
        <v>0</v>
      </c>
      <c r="AQ74">
        <v>19.296056896681275</v>
      </c>
      <c r="AR74">
        <v>5.0965147251095795</v>
      </c>
      <c r="AS74">
        <v>4.9679939574201626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24.1962168852796</v>
      </c>
      <c r="BB74">
        <f t="shared" si="1"/>
        <v>554.66064639892238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9.382309141791966</v>
      </c>
      <c r="L75">
        <v>193.7687726732035</v>
      </c>
      <c r="M75">
        <v>27.866214048889535</v>
      </c>
      <c r="N75">
        <v>35.912020173816472</v>
      </c>
      <c r="O75">
        <v>0</v>
      </c>
      <c r="P75">
        <v>37.853189453354496</v>
      </c>
      <c r="Q75">
        <v>6.632955493333994</v>
      </c>
      <c r="R75">
        <v>12.837341128427818</v>
      </c>
      <c r="S75">
        <v>8.0156542018081733</v>
      </c>
      <c r="T75">
        <v>0</v>
      </c>
      <c r="U75">
        <v>21.481784462221896</v>
      </c>
      <c r="V75">
        <v>5.5894184977922432</v>
      </c>
      <c r="W75">
        <v>13.952252539399725</v>
      </c>
      <c r="X75">
        <v>43.226236186505147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11.354197557921102</v>
      </c>
      <c r="AE75">
        <v>15.400533266958879</v>
      </c>
      <c r="AF75">
        <v>7.8071301481945303</v>
      </c>
      <c r="AG75">
        <v>13.347673348361511</v>
      </c>
      <c r="AH75">
        <v>29.097359491233558</v>
      </c>
      <c r="AI75">
        <v>5.1567652481736586</v>
      </c>
      <c r="AJ75">
        <v>0</v>
      </c>
      <c r="AK75">
        <v>16.367050817470254</v>
      </c>
      <c r="AL75">
        <v>0</v>
      </c>
      <c r="AM75">
        <v>4.9285000127322069</v>
      </c>
      <c r="AN75">
        <v>0.73502720632435814</v>
      </c>
      <c r="AO75">
        <v>0</v>
      </c>
      <c r="AP75">
        <v>0</v>
      </c>
      <c r="AQ75">
        <v>19.296056896681275</v>
      </c>
      <c r="AR75">
        <v>5.0965147251095795</v>
      </c>
      <c r="AS75">
        <v>4.9679939574201626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24.203095223163135</v>
      </c>
      <c r="BB75">
        <f t="shared" si="1"/>
        <v>554.81832159892235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9.382309141791966</v>
      </c>
      <c r="L76">
        <v>193.7687726732035</v>
      </c>
      <c r="M76">
        <v>27.866214048889535</v>
      </c>
      <c r="N76">
        <v>35.912020173816472</v>
      </c>
      <c r="O76">
        <v>0</v>
      </c>
      <c r="P76">
        <v>37.853189453354496</v>
      </c>
      <c r="Q76">
        <v>6.632955493333994</v>
      </c>
      <c r="R76">
        <v>12.837341128427818</v>
      </c>
      <c r="S76">
        <v>8.0156542018081733</v>
      </c>
      <c r="T76">
        <v>0</v>
      </c>
      <c r="U76">
        <v>21.481784462221896</v>
      </c>
      <c r="V76">
        <v>5.5894184977922432</v>
      </c>
      <c r="W76">
        <v>13.952252539399725</v>
      </c>
      <c r="X76">
        <v>43.226236186505147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11.354197557921102</v>
      </c>
      <c r="AE76">
        <v>15.400533266958879</v>
      </c>
      <c r="AF76">
        <v>7.8071301481945303</v>
      </c>
      <c r="AG76">
        <v>13.347673348361511</v>
      </c>
      <c r="AH76">
        <v>29.097359491233558</v>
      </c>
      <c r="AI76">
        <v>5.1567652481736586</v>
      </c>
      <c r="AJ76">
        <v>0</v>
      </c>
      <c r="AK76">
        <v>16.367050817470254</v>
      </c>
      <c r="AL76">
        <v>0</v>
      </c>
      <c r="AM76">
        <v>4.9285000127322069</v>
      </c>
      <c r="AN76">
        <v>0.73502720632435814</v>
      </c>
      <c r="AO76">
        <v>0</v>
      </c>
      <c r="AP76">
        <v>0</v>
      </c>
      <c r="AQ76">
        <v>19.296056896681275</v>
      </c>
      <c r="AR76">
        <v>5.0965147251095795</v>
      </c>
      <c r="AS76">
        <v>4.9679939574201626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24.203095223163135</v>
      </c>
      <c r="BB76">
        <f t="shared" si="1"/>
        <v>554.81832159892235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9.382309141791966</v>
      </c>
      <c r="L77">
        <v>193.7687726732035</v>
      </c>
      <c r="M77">
        <v>27.866214048889535</v>
      </c>
      <c r="N77">
        <v>35.912020173816472</v>
      </c>
      <c r="O77">
        <v>0</v>
      </c>
      <c r="P77">
        <v>37.741589637126268</v>
      </c>
      <c r="Q77">
        <v>6.632955493333994</v>
      </c>
      <c r="R77">
        <v>12.837341128427818</v>
      </c>
      <c r="S77">
        <v>8.0156542018081733</v>
      </c>
      <c r="T77">
        <v>0</v>
      </c>
      <c r="U77">
        <v>21.481784462221896</v>
      </c>
      <c r="V77">
        <v>5.5894184977922432</v>
      </c>
      <c r="W77">
        <v>14.092874757454176</v>
      </c>
      <c r="X77">
        <v>45.342480854107464</v>
      </c>
      <c r="Y77">
        <v>0</v>
      </c>
      <c r="Z77">
        <v>6.051003400542684</v>
      </c>
      <c r="AA77">
        <v>5.4704437946149014</v>
      </c>
      <c r="AB77">
        <v>8.2125558594239187</v>
      </c>
      <c r="AC77">
        <v>6.0372292268837402</v>
      </c>
      <c r="AD77">
        <v>11.354197557921102</v>
      </c>
      <c r="AE77">
        <v>15.400533266958879</v>
      </c>
      <c r="AF77">
        <v>7.8071301481945303</v>
      </c>
      <c r="AG77">
        <v>13.347673348361511</v>
      </c>
      <c r="AH77">
        <v>29.097359491233558</v>
      </c>
      <c r="AI77">
        <v>5.1567652481736586</v>
      </c>
      <c r="AJ77">
        <v>0</v>
      </c>
      <c r="AK77">
        <v>16.367050817470254</v>
      </c>
      <c r="AL77">
        <v>0</v>
      </c>
      <c r="AM77">
        <v>4.9285000127322069</v>
      </c>
      <c r="AN77">
        <v>0.73502720632435814</v>
      </c>
      <c r="AO77">
        <v>0</v>
      </c>
      <c r="AP77">
        <v>0</v>
      </c>
      <c r="AQ77">
        <v>19.296056896681275</v>
      </c>
      <c r="AR77">
        <v>4.7567470127322053</v>
      </c>
      <c r="AS77">
        <v>4.9679939574201626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24.145756720793827</v>
      </c>
      <c r="BB77">
        <f t="shared" si="1"/>
        <v>553.50392559484862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9.382309141791966</v>
      </c>
      <c r="L78">
        <v>193.7687726732035</v>
      </c>
      <c r="M78">
        <v>27.866214048889535</v>
      </c>
      <c r="N78">
        <v>35.912020173816472</v>
      </c>
      <c r="O78">
        <v>0</v>
      </c>
      <c r="P78">
        <v>37.741589637126268</v>
      </c>
      <c r="Q78">
        <v>6.632955493333994</v>
      </c>
      <c r="R78">
        <v>12.837341128427818</v>
      </c>
      <c r="S78">
        <v>8.0156542018081733</v>
      </c>
      <c r="T78">
        <v>0</v>
      </c>
      <c r="U78">
        <v>21.481784462221896</v>
      </c>
      <c r="V78">
        <v>5.5894184977922432</v>
      </c>
      <c r="W78">
        <v>14.095690407347909</v>
      </c>
      <c r="X78">
        <v>45.919660462233928</v>
      </c>
      <c r="Y78">
        <v>0</v>
      </c>
      <c r="Z78">
        <v>6.051003400542684</v>
      </c>
      <c r="AA78">
        <v>4.3238388290544769</v>
      </c>
      <c r="AB78">
        <v>8.2125558594239187</v>
      </c>
      <c r="AC78">
        <v>6.0372292268837402</v>
      </c>
      <c r="AD78">
        <v>8.5156480901690674</v>
      </c>
      <c r="AE78">
        <v>15.400533266958879</v>
      </c>
      <c r="AF78">
        <v>7.8071301481945303</v>
      </c>
      <c r="AG78">
        <v>13.347673348361511</v>
      </c>
      <c r="AH78">
        <v>29.097359491233558</v>
      </c>
      <c r="AI78">
        <v>5.1567652481736586</v>
      </c>
      <c r="AJ78">
        <v>0</v>
      </c>
      <c r="AK78">
        <v>16.367050817470254</v>
      </c>
      <c r="AL78">
        <v>0</v>
      </c>
      <c r="AM78">
        <v>4.9285000127322069</v>
      </c>
      <c r="AN78">
        <v>0.73502720632435814</v>
      </c>
      <c r="AO78">
        <v>0</v>
      </c>
      <c r="AP78">
        <v>0</v>
      </c>
      <c r="AQ78">
        <v>19.296056896681275</v>
      </c>
      <c r="AR78">
        <v>4.7567470127322053</v>
      </c>
      <c r="AS78">
        <v>4.9679939574201626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24.003421067266608</v>
      </c>
      <c r="BB78">
        <f t="shared" si="1"/>
        <v>550.24110207308365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9.382309141791966</v>
      </c>
      <c r="L79">
        <v>193.7687726732035</v>
      </c>
      <c r="M79">
        <v>27.866214048889535</v>
      </c>
      <c r="N79">
        <v>35.912020173816472</v>
      </c>
      <c r="O79">
        <v>0</v>
      </c>
      <c r="P79">
        <v>37.741589637126268</v>
      </c>
      <c r="Q79">
        <v>6.632955493333994</v>
      </c>
      <c r="R79">
        <v>12.837341128427818</v>
      </c>
      <c r="S79">
        <v>8.0156542018081733</v>
      </c>
      <c r="T79">
        <v>0</v>
      </c>
      <c r="U79">
        <v>21.481784462221896</v>
      </c>
      <c r="V79">
        <v>5.5894184977922432</v>
      </c>
      <c r="W79">
        <v>14.095690407347909</v>
      </c>
      <c r="X79">
        <v>45.920086132535488</v>
      </c>
      <c r="Y79">
        <v>0</v>
      </c>
      <c r="Z79">
        <v>2.3697562429555417</v>
      </c>
      <c r="AA79">
        <v>3.6226493821749113</v>
      </c>
      <c r="AB79">
        <v>4.1062780854727619</v>
      </c>
      <c r="AC79">
        <v>3.0156385149238152</v>
      </c>
      <c r="AD79">
        <v>5.6770989355040697</v>
      </c>
      <c r="AE79">
        <v>10.231850170945522</v>
      </c>
      <c r="AF79">
        <v>7.6540490419536633</v>
      </c>
      <c r="AG79">
        <v>13.347673348361511</v>
      </c>
      <c r="AH79">
        <v>29.097359491233558</v>
      </c>
      <c r="AI79">
        <v>1.1900226533082865</v>
      </c>
      <c r="AJ79">
        <v>0</v>
      </c>
      <c r="AK79">
        <v>16.367050817470254</v>
      </c>
      <c r="AL79">
        <v>0</v>
      </c>
      <c r="AM79">
        <v>4.9185434078480483</v>
      </c>
      <c r="AN79">
        <v>0.73502720632435814</v>
      </c>
      <c r="AO79">
        <v>0</v>
      </c>
      <c r="AP79">
        <v>1.5769651275307865</v>
      </c>
      <c r="AQ79">
        <v>19.296056896681275</v>
      </c>
      <c r="AR79">
        <v>4.7567470127322053</v>
      </c>
      <c r="AS79">
        <v>2.9807963744520971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22.99783326600139</v>
      </c>
      <c r="BB79">
        <f t="shared" si="1"/>
        <v>527.18956544216633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9.382309141791966</v>
      </c>
      <c r="L80">
        <v>193.7687726732035</v>
      </c>
      <c r="M80">
        <v>27.866214048889535</v>
      </c>
      <c r="N80">
        <v>35.912020173816472</v>
      </c>
      <c r="O80">
        <v>0</v>
      </c>
      <c r="P80">
        <v>37.741589637126268</v>
      </c>
      <c r="Q80">
        <v>6.632955493333994</v>
      </c>
      <c r="R80">
        <v>12.837341128427818</v>
      </c>
      <c r="S80">
        <v>8.0156542018081733</v>
      </c>
      <c r="T80">
        <v>0</v>
      </c>
      <c r="U80">
        <v>21.481784462221896</v>
      </c>
      <c r="V80">
        <v>5.5894184977922432</v>
      </c>
      <c r="W80">
        <v>14.095690407347909</v>
      </c>
      <c r="X80">
        <v>45.920086132535488</v>
      </c>
      <c r="Y80">
        <v>0</v>
      </c>
      <c r="Z80">
        <v>2.0170012402421205</v>
      </c>
      <c r="AA80">
        <v>1.1670278814443746</v>
      </c>
      <c r="AB80">
        <v>4.1062780854727619</v>
      </c>
      <c r="AC80">
        <v>3.0156385149238152</v>
      </c>
      <c r="AD80">
        <v>2.4683036944270502</v>
      </c>
      <c r="AE80">
        <v>10.231850170945522</v>
      </c>
      <c r="AF80">
        <v>7.6540490419536633</v>
      </c>
      <c r="AG80">
        <v>13.347673348361511</v>
      </c>
      <c r="AH80">
        <v>21.823019696827384</v>
      </c>
      <c r="AI80">
        <v>0</v>
      </c>
      <c r="AJ80">
        <v>0</v>
      </c>
      <c r="AK80">
        <v>16.367050817470254</v>
      </c>
      <c r="AL80">
        <v>0</v>
      </c>
      <c r="AM80">
        <v>4.9185434078480483</v>
      </c>
      <c r="AN80">
        <v>0.73502720632435814</v>
      </c>
      <c r="AO80">
        <v>0</v>
      </c>
      <c r="AP80">
        <v>1.5769651275307865</v>
      </c>
      <c r="AQ80">
        <v>19.296056896681275</v>
      </c>
      <c r="AR80">
        <v>4.7567470127322053</v>
      </c>
      <c r="AS80">
        <v>2.9807963744520971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22.392505136765951</v>
      </c>
      <c r="BB80">
        <f t="shared" si="1"/>
        <v>513.3133593791664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9.382309141791966</v>
      </c>
      <c r="L81">
        <v>193.7687726732035</v>
      </c>
      <c r="M81">
        <v>27.866214048889535</v>
      </c>
      <c r="N81">
        <v>35.912020173816472</v>
      </c>
      <c r="O81">
        <v>0</v>
      </c>
      <c r="P81">
        <v>37.741589637126268</v>
      </c>
      <c r="Q81">
        <v>6.632955493333994</v>
      </c>
      <c r="R81">
        <v>12.837341128427818</v>
      </c>
      <c r="S81">
        <v>8.0156542018081733</v>
      </c>
      <c r="T81">
        <v>0</v>
      </c>
      <c r="U81">
        <v>21.481784462221896</v>
      </c>
      <c r="V81">
        <v>5.5894184977922432</v>
      </c>
      <c r="W81">
        <v>14.095690407347909</v>
      </c>
      <c r="X81">
        <v>45.920086132535488</v>
      </c>
      <c r="Y81">
        <v>0</v>
      </c>
      <c r="Z81">
        <v>2.0170012402421205</v>
      </c>
      <c r="AA81">
        <v>0</v>
      </c>
      <c r="AB81">
        <v>4.1062780854727619</v>
      </c>
      <c r="AC81">
        <v>0.47615354852849096</v>
      </c>
      <c r="AD81">
        <v>2.6739959298685037</v>
      </c>
      <c r="AE81">
        <v>5.0759569146316004</v>
      </c>
      <c r="AF81">
        <v>7.6540490419536633</v>
      </c>
      <c r="AG81">
        <v>13.347673348361511</v>
      </c>
      <c r="AH81">
        <v>13.341198333333333</v>
      </c>
      <c r="AI81">
        <v>0</v>
      </c>
      <c r="AJ81">
        <v>0</v>
      </c>
      <c r="AK81">
        <v>16.367050817470254</v>
      </c>
      <c r="AL81">
        <v>0</v>
      </c>
      <c r="AM81">
        <v>4.9185434078480483</v>
      </c>
      <c r="AN81">
        <v>0.73502720632435814</v>
      </c>
      <c r="AO81">
        <v>0</v>
      </c>
      <c r="AP81">
        <v>1.5769651275307865</v>
      </c>
      <c r="AQ81">
        <v>19.296056896681275</v>
      </c>
      <c r="AR81">
        <v>11.552099979544979</v>
      </c>
      <c r="AS81">
        <v>2.9807963744520971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21.960160118072505</v>
      </c>
      <c r="BB81">
        <f t="shared" si="1"/>
        <v>503.4025221324664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9.382309141791966</v>
      </c>
      <c r="L82">
        <v>193.7687726732035</v>
      </c>
      <c r="M82">
        <v>27.866214048889535</v>
      </c>
      <c r="N82">
        <v>35.912020173816472</v>
      </c>
      <c r="O82">
        <v>0</v>
      </c>
      <c r="P82">
        <v>37.741589637126268</v>
      </c>
      <c r="Q82">
        <v>6.632955493333994</v>
      </c>
      <c r="R82">
        <v>12.837341128427818</v>
      </c>
      <c r="S82">
        <v>8.0156542018081733</v>
      </c>
      <c r="T82">
        <v>0</v>
      </c>
      <c r="U82">
        <v>21.481784462221896</v>
      </c>
      <c r="V82">
        <v>5.5894184977922432</v>
      </c>
      <c r="W82">
        <v>14.095690407347909</v>
      </c>
      <c r="X82">
        <v>45.920086132535488</v>
      </c>
      <c r="Y82">
        <v>0</v>
      </c>
      <c r="Z82">
        <v>2.0170012402421205</v>
      </c>
      <c r="AA82">
        <v>0</v>
      </c>
      <c r="AB82">
        <v>4.1062780854727619</v>
      </c>
      <c r="AC82">
        <v>0</v>
      </c>
      <c r="AD82">
        <v>2.6739959298685037</v>
      </c>
      <c r="AE82">
        <v>0</v>
      </c>
      <c r="AF82">
        <v>7.6540490419536633</v>
      </c>
      <c r="AG82">
        <v>13.347673348361511</v>
      </c>
      <c r="AH82">
        <v>11.780307501565433</v>
      </c>
      <c r="AI82">
        <v>0</v>
      </c>
      <c r="AJ82">
        <v>0</v>
      </c>
      <c r="AK82">
        <v>16.367050817470254</v>
      </c>
      <c r="AL82">
        <v>0</v>
      </c>
      <c r="AM82">
        <v>4.9185434078480483</v>
      </c>
      <c r="AN82">
        <v>0.73502720632435814</v>
      </c>
      <c r="AO82">
        <v>0</v>
      </c>
      <c r="AP82">
        <v>1.5769651275307865</v>
      </c>
      <c r="AQ82">
        <v>19.296056896681275</v>
      </c>
      <c r="AR82">
        <v>11.552099979544979</v>
      </c>
      <c r="AS82">
        <v>2.9807963744520971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21.662836663944514</v>
      </c>
      <c r="BB82">
        <f t="shared" si="1"/>
        <v>496.58684429166647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9.382309141791966</v>
      </c>
      <c r="L83">
        <v>193.7687726732035</v>
      </c>
      <c r="M83">
        <v>27.866214048889535</v>
      </c>
      <c r="N83">
        <v>35.912020173816472</v>
      </c>
      <c r="O83">
        <v>0</v>
      </c>
      <c r="P83">
        <v>37.741589637126268</v>
      </c>
      <c r="Q83">
        <v>6.632955493333994</v>
      </c>
      <c r="R83">
        <v>12.837341128427818</v>
      </c>
      <c r="S83">
        <v>8.0156542018081733</v>
      </c>
      <c r="T83">
        <v>0</v>
      </c>
      <c r="U83">
        <v>21.481784462221896</v>
      </c>
      <c r="V83">
        <v>5.5894184977922432</v>
      </c>
      <c r="W83">
        <v>14.184134873118706</v>
      </c>
      <c r="X83">
        <v>45.920086132535488</v>
      </c>
      <c r="Y83">
        <v>0</v>
      </c>
      <c r="Z83">
        <v>2.0170012402421205</v>
      </c>
      <c r="AA83">
        <v>0</v>
      </c>
      <c r="AB83">
        <v>0.87279194427050721</v>
      </c>
      <c r="AC83">
        <v>0</v>
      </c>
      <c r="AD83">
        <v>0</v>
      </c>
      <c r="AE83">
        <v>0</v>
      </c>
      <c r="AF83">
        <v>7.6540490419536633</v>
      </c>
      <c r="AG83">
        <v>13.347673348361511</v>
      </c>
      <c r="AH83">
        <v>7.2743397944061785</v>
      </c>
      <c r="AI83">
        <v>0</v>
      </c>
      <c r="AJ83">
        <v>0</v>
      </c>
      <c r="AK83">
        <v>16.367050817470254</v>
      </c>
      <c r="AL83">
        <v>0</v>
      </c>
      <c r="AM83">
        <v>4.9185434078480483</v>
      </c>
      <c r="AN83">
        <v>0.73502720632435814</v>
      </c>
      <c r="AO83">
        <v>0</v>
      </c>
      <c r="AP83">
        <v>1.5769651275307865</v>
      </c>
      <c r="AQ83">
        <v>19.296056896681275</v>
      </c>
      <c r="AR83">
        <v>5.0965147251095795</v>
      </c>
      <c r="AS83">
        <v>2.9807963744520971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20.961407978248328</v>
      </c>
      <c r="BB83">
        <f t="shared" si="1"/>
        <v>480.50768241046802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9.382309141791966</v>
      </c>
      <c r="L84">
        <v>193.7687726732035</v>
      </c>
      <c r="M84">
        <v>27.866214048889535</v>
      </c>
      <c r="N84">
        <v>35.912020173816472</v>
      </c>
      <c r="O84">
        <v>0</v>
      </c>
      <c r="P84">
        <v>37.741589637126268</v>
      </c>
      <c r="Q84">
        <v>6.632955493333994</v>
      </c>
      <c r="R84">
        <v>12.837341128427818</v>
      </c>
      <c r="S84">
        <v>8.0156542018081733</v>
      </c>
      <c r="T84">
        <v>0</v>
      </c>
      <c r="U84">
        <v>21.481784462221896</v>
      </c>
      <c r="V84">
        <v>5.5894184977922432</v>
      </c>
      <c r="W84">
        <v>14.182956808203805</v>
      </c>
      <c r="X84">
        <v>45.920086132535488</v>
      </c>
      <c r="Y84">
        <v>0</v>
      </c>
      <c r="Z84">
        <v>2.0170012402421205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7.6540490419536633</v>
      </c>
      <c r="AG84">
        <v>13.347673348361511</v>
      </c>
      <c r="AH84">
        <v>5.6839982691504902</v>
      </c>
      <c r="AI84">
        <v>0</v>
      </c>
      <c r="AJ84">
        <v>0</v>
      </c>
      <c r="AK84">
        <v>16.367050817470254</v>
      </c>
      <c r="AL84">
        <v>0</v>
      </c>
      <c r="AM84">
        <v>4.9185434078480483</v>
      </c>
      <c r="AN84">
        <v>0.73502720632435814</v>
      </c>
      <c r="AO84">
        <v>0</v>
      </c>
      <c r="AP84">
        <v>1.5769651275307865</v>
      </c>
      <c r="AQ84">
        <v>14.590181734293465</v>
      </c>
      <c r="AR84">
        <v>4.4169793003548312</v>
      </c>
      <c r="AS84">
        <v>2.9807963744520971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20.633289593566133</v>
      </c>
      <c r="BB84">
        <f t="shared" si="1"/>
        <v>472.98607867356662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9.382309141791966</v>
      </c>
      <c r="L85">
        <v>193.7687726732035</v>
      </c>
      <c r="M85">
        <v>27.866214048889535</v>
      </c>
      <c r="N85">
        <v>35.912020173816472</v>
      </c>
      <c r="O85">
        <v>0</v>
      </c>
      <c r="P85">
        <v>37.741589637126268</v>
      </c>
      <c r="Q85">
        <v>6.632955493333994</v>
      </c>
      <c r="R85">
        <v>12.837341128427818</v>
      </c>
      <c r="S85">
        <v>8.0156542018081733</v>
      </c>
      <c r="T85">
        <v>0</v>
      </c>
      <c r="U85">
        <v>21.481784462221896</v>
      </c>
      <c r="V85">
        <v>5.5894184977922432</v>
      </c>
      <c r="W85">
        <v>14.314878242291984</v>
      </c>
      <c r="X85">
        <v>45.920086132535488</v>
      </c>
      <c r="Y85">
        <v>0</v>
      </c>
      <c r="Z85">
        <v>2.0170012402421205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7.6540490419536633</v>
      </c>
      <c r="AG85">
        <v>13.347673348361511</v>
      </c>
      <c r="AH85">
        <v>0</v>
      </c>
      <c r="AI85">
        <v>0</v>
      </c>
      <c r="AJ85">
        <v>0</v>
      </c>
      <c r="AK85">
        <v>16.367050817470254</v>
      </c>
      <c r="AL85">
        <v>0</v>
      </c>
      <c r="AM85">
        <v>4.9185434078480483</v>
      </c>
      <c r="AN85">
        <v>0.73502720632435814</v>
      </c>
      <c r="AO85">
        <v>0</v>
      </c>
      <c r="AP85">
        <v>1.5769651275307865</v>
      </c>
      <c r="AQ85">
        <v>9.7267879263201831</v>
      </c>
      <c r="AR85">
        <v>4.7567470127322053</v>
      </c>
      <c r="AS85">
        <v>2.9807963744520971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20.21212521106462</v>
      </c>
      <c r="BB85">
        <f t="shared" si="1"/>
        <v>463.3315401254099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9.382309141791966</v>
      </c>
      <c r="L86">
        <v>193.7687726732035</v>
      </c>
      <c r="M86">
        <v>27.866214048889535</v>
      </c>
      <c r="N86">
        <v>35.912020173816472</v>
      </c>
      <c r="O86">
        <v>0</v>
      </c>
      <c r="P86">
        <v>37.741589637126268</v>
      </c>
      <c r="Q86">
        <v>6.632955493333994</v>
      </c>
      <c r="R86">
        <v>12.837341128427818</v>
      </c>
      <c r="S86">
        <v>8.0156542018081733</v>
      </c>
      <c r="T86">
        <v>0</v>
      </c>
      <c r="U86">
        <v>21.481784462221896</v>
      </c>
      <c r="V86">
        <v>5.5894184977922432</v>
      </c>
      <c r="W86">
        <v>14.314917721718285</v>
      </c>
      <c r="X86">
        <v>45.920086132535488</v>
      </c>
      <c r="Y86">
        <v>0</v>
      </c>
      <c r="Z86">
        <v>2.0170012402421205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7.6540490419536633</v>
      </c>
      <c r="AG86">
        <v>13.347673348361511</v>
      </c>
      <c r="AH86">
        <v>0</v>
      </c>
      <c r="AI86">
        <v>0</v>
      </c>
      <c r="AJ86">
        <v>0</v>
      </c>
      <c r="AK86">
        <v>16.367050817470254</v>
      </c>
      <c r="AL86">
        <v>0</v>
      </c>
      <c r="AM86">
        <v>4.9185434078480483</v>
      </c>
      <c r="AN86">
        <v>0.73502720632435814</v>
      </c>
      <c r="AO86">
        <v>0</v>
      </c>
      <c r="AP86">
        <v>1.5769651275307865</v>
      </c>
      <c r="AQ86">
        <v>4.8633938079732824</v>
      </c>
      <c r="AR86">
        <v>4.7567470127322053</v>
      </c>
      <c r="AS86">
        <v>2.9807963744520971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20.008836987157736</v>
      </c>
      <c r="BB86">
        <f t="shared" si="1"/>
        <v>458.67147371039619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9.382309141791966</v>
      </c>
      <c r="L87">
        <v>193.7687726732035</v>
      </c>
      <c r="M87">
        <v>27.866214048889535</v>
      </c>
      <c r="N87">
        <v>35.912020173816472</v>
      </c>
      <c r="O87">
        <v>0</v>
      </c>
      <c r="P87">
        <v>37.741589637126268</v>
      </c>
      <c r="Q87">
        <v>6.632955493333994</v>
      </c>
      <c r="R87">
        <v>12.837341128427818</v>
      </c>
      <c r="S87">
        <v>8.0156542018081733</v>
      </c>
      <c r="T87">
        <v>0</v>
      </c>
      <c r="U87">
        <v>21.481784462221896</v>
      </c>
      <c r="V87">
        <v>5.5894184977922432</v>
      </c>
      <c r="W87">
        <v>14.314917721718285</v>
      </c>
      <c r="X87">
        <v>45.920086132535488</v>
      </c>
      <c r="Y87">
        <v>0</v>
      </c>
      <c r="Z87">
        <v>2.2004879398872887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7.6540490419536633</v>
      </c>
      <c r="AG87">
        <v>13.347673348361511</v>
      </c>
      <c r="AH87">
        <v>0</v>
      </c>
      <c r="AI87">
        <v>0</v>
      </c>
      <c r="AJ87">
        <v>0</v>
      </c>
      <c r="AK87">
        <v>16.367050817470254</v>
      </c>
      <c r="AL87">
        <v>0</v>
      </c>
      <c r="AM87">
        <v>4.9185434078480483</v>
      </c>
      <c r="AN87">
        <v>0.73502720632435814</v>
      </c>
      <c r="AO87">
        <v>0</v>
      </c>
      <c r="AP87">
        <v>0.63078617908578571</v>
      </c>
      <c r="AQ87">
        <v>4.8633938079732824</v>
      </c>
      <c r="AR87">
        <v>4.7567470127322053</v>
      </c>
      <c r="AS87">
        <v>2.9807963744520971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19.976956451157903</v>
      </c>
      <c r="BB87">
        <f t="shared" si="1"/>
        <v>457.94066199759618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9.382309141791966</v>
      </c>
      <c r="L88">
        <v>193.76575662228882</v>
      </c>
      <c r="M88">
        <v>27.866214048889535</v>
      </c>
      <c r="N88">
        <v>35.912020173816472</v>
      </c>
      <c r="O88">
        <v>0</v>
      </c>
      <c r="P88">
        <v>37.741589637126268</v>
      </c>
      <c r="Q88">
        <v>6.632955493333994</v>
      </c>
      <c r="R88">
        <v>12.837341128427818</v>
      </c>
      <c r="S88">
        <v>8.0156542018081733</v>
      </c>
      <c r="T88">
        <v>0</v>
      </c>
      <c r="U88">
        <v>21.481784462221896</v>
      </c>
      <c r="V88">
        <v>5.5894184977922432</v>
      </c>
      <c r="W88">
        <v>14.314917721718285</v>
      </c>
      <c r="X88">
        <v>45.920086132535488</v>
      </c>
      <c r="Y88">
        <v>0</v>
      </c>
      <c r="Z88">
        <v>4.0340021603005631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7.6540490419536633</v>
      </c>
      <c r="AG88">
        <v>13.347673348361511</v>
      </c>
      <c r="AH88">
        <v>0</v>
      </c>
      <c r="AI88">
        <v>0</v>
      </c>
      <c r="AJ88">
        <v>0</v>
      </c>
      <c r="AK88">
        <v>16.367050817470254</v>
      </c>
      <c r="AL88">
        <v>0</v>
      </c>
      <c r="AM88">
        <v>4.9185434078480483</v>
      </c>
      <c r="AN88">
        <v>0.73502720632435814</v>
      </c>
      <c r="AO88">
        <v>0</v>
      </c>
      <c r="AP88">
        <v>0.63078617908578571</v>
      </c>
      <c r="AQ88">
        <v>0</v>
      </c>
      <c r="AR88">
        <v>4.7567470127322053</v>
      </c>
      <c r="AS88">
        <v>2.9807963744520971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19.850181413469649</v>
      </c>
      <c r="BB88">
        <f t="shared" si="1"/>
        <v>455.03454139680974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9.7579625517447184</v>
      </c>
      <c r="L89">
        <v>193.77141011535713</v>
      </c>
      <c r="M89">
        <v>27.866214048889535</v>
      </c>
      <c r="N89">
        <v>35.912020173816472</v>
      </c>
      <c r="O89">
        <v>0</v>
      </c>
      <c r="P89">
        <v>37.741589637126268</v>
      </c>
      <c r="Q89">
        <v>6.6325974856665493</v>
      </c>
      <c r="R89">
        <v>13.064698973562503</v>
      </c>
      <c r="S89">
        <v>8.129943536437926</v>
      </c>
      <c r="T89">
        <v>0</v>
      </c>
      <c r="U89">
        <v>21.481784462221896</v>
      </c>
      <c r="V89">
        <v>5.5894184977922432</v>
      </c>
      <c r="W89">
        <v>14.314917721718285</v>
      </c>
      <c r="X89">
        <v>45.920086132535488</v>
      </c>
      <c r="Y89">
        <v>0</v>
      </c>
      <c r="Z89">
        <v>4.0340021603005631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7.6540490419536633</v>
      </c>
      <c r="AG89">
        <v>13.347673348361511</v>
      </c>
      <c r="AH89">
        <v>0</v>
      </c>
      <c r="AI89">
        <v>0</v>
      </c>
      <c r="AJ89">
        <v>0</v>
      </c>
      <c r="AK89">
        <v>16.367050817470254</v>
      </c>
      <c r="AL89">
        <v>0</v>
      </c>
      <c r="AM89">
        <v>4.9185434078480483</v>
      </c>
      <c r="AN89">
        <v>0.73502720632435814</v>
      </c>
      <c r="AO89">
        <v>0</v>
      </c>
      <c r="AP89">
        <v>0.63078617908578571</v>
      </c>
      <c r="AQ89">
        <v>0</v>
      </c>
      <c r="AR89">
        <v>5.7760501498643304</v>
      </c>
      <c r="AS89">
        <v>2.9807963744520971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19.922992800541731</v>
      </c>
      <c r="BB89">
        <f t="shared" si="1"/>
        <v>456.70362922198785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9.3823721891776586</v>
      </c>
      <c r="L90">
        <v>193.77141011535713</v>
      </c>
      <c r="M90">
        <v>27.866214048889535</v>
      </c>
      <c r="N90">
        <v>35.912020173816472</v>
      </c>
      <c r="O90">
        <v>0</v>
      </c>
      <c r="P90">
        <v>37.741589637126268</v>
      </c>
      <c r="Q90">
        <v>6.6325974856665493</v>
      </c>
      <c r="R90">
        <v>12.836064787110729</v>
      </c>
      <c r="S90">
        <v>8.0149225995401867</v>
      </c>
      <c r="T90">
        <v>0</v>
      </c>
      <c r="U90">
        <v>21.481784462221896</v>
      </c>
      <c r="V90">
        <v>5.5894184977922432</v>
      </c>
      <c r="W90">
        <v>14.314917721718285</v>
      </c>
      <c r="X90">
        <v>45.920086132535488</v>
      </c>
      <c r="Y90">
        <v>0</v>
      </c>
      <c r="Z90">
        <v>4.0340021603005631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7.6540490419536633</v>
      </c>
      <c r="AG90">
        <v>13.347673348361511</v>
      </c>
      <c r="AH90">
        <v>0</v>
      </c>
      <c r="AI90">
        <v>0</v>
      </c>
      <c r="AJ90">
        <v>0</v>
      </c>
      <c r="AK90">
        <v>16.367050817470254</v>
      </c>
      <c r="AL90">
        <v>0</v>
      </c>
      <c r="AM90">
        <v>4.9185434078480483</v>
      </c>
      <c r="AN90">
        <v>0.73502720632435814</v>
      </c>
      <c r="AO90">
        <v>0</v>
      </c>
      <c r="AP90">
        <v>0.63078617908578571</v>
      </c>
      <c r="AQ90">
        <v>0</v>
      </c>
      <c r="AR90">
        <v>5.7760501498643304</v>
      </c>
      <c r="AS90">
        <v>2.9807963744520971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19.892928339230419</v>
      </c>
      <c r="BB90">
        <f t="shared" si="1"/>
        <v>456.01444819738253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9.3823721891776586</v>
      </c>
      <c r="L91">
        <v>193.77141011535713</v>
      </c>
      <c r="M91">
        <v>27.866214048889535</v>
      </c>
      <c r="N91">
        <v>35.912020173816472</v>
      </c>
      <c r="O91">
        <v>0</v>
      </c>
      <c r="P91">
        <v>37.741589637126268</v>
      </c>
      <c r="Q91">
        <v>6.6325974856665493</v>
      </c>
      <c r="R91">
        <v>12.836064787110729</v>
      </c>
      <c r="S91">
        <v>8.019726489931049</v>
      </c>
      <c r="T91">
        <v>0</v>
      </c>
      <c r="U91">
        <v>21.481784462221896</v>
      </c>
      <c r="V91">
        <v>5.5884251289139488</v>
      </c>
      <c r="W91">
        <v>13.96224706170098</v>
      </c>
      <c r="X91">
        <v>45.920086132535488</v>
      </c>
      <c r="Y91">
        <v>0</v>
      </c>
      <c r="Z91">
        <v>4.0340021603005631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7.6540490419536633</v>
      </c>
      <c r="AG91">
        <v>13.347673348361511</v>
      </c>
      <c r="AH91">
        <v>0</v>
      </c>
      <c r="AI91">
        <v>0</v>
      </c>
      <c r="AJ91">
        <v>0</v>
      </c>
      <c r="AK91">
        <v>16.367050817470254</v>
      </c>
      <c r="AL91">
        <v>0</v>
      </c>
      <c r="AM91">
        <v>4.9185434078480483</v>
      </c>
      <c r="AN91">
        <v>0.73502720632435814</v>
      </c>
      <c r="AO91">
        <v>0</v>
      </c>
      <c r="AP91">
        <v>0.63078617908578571</v>
      </c>
      <c r="AQ91">
        <v>0</v>
      </c>
      <c r="AR91">
        <v>6.115817542058025</v>
      </c>
      <c r="AS91">
        <v>2.9807963744520971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19.892548262434619</v>
      </c>
      <c r="BB91">
        <f t="shared" si="1"/>
        <v>456.00573552786744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9.3823721891776586</v>
      </c>
      <c r="L92">
        <v>193.77141011535713</v>
      </c>
      <c r="M92">
        <v>27.866214048889535</v>
      </c>
      <c r="N92">
        <v>35.912020173816472</v>
      </c>
      <c r="O92">
        <v>0</v>
      </c>
      <c r="P92">
        <v>37.741589637126268</v>
      </c>
      <c r="Q92">
        <v>6.6325974856665493</v>
      </c>
      <c r="R92">
        <v>12.836064787110729</v>
      </c>
      <c r="S92">
        <v>8.0149225995401867</v>
      </c>
      <c r="T92">
        <v>0</v>
      </c>
      <c r="U92">
        <v>21.481784462221896</v>
      </c>
      <c r="V92">
        <v>5.5884251289139488</v>
      </c>
      <c r="W92">
        <v>13.96224706170098</v>
      </c>
      <c r="X92">
        <v>45.920086132535488</v>
      </c>
      <c r="Y92">
        <v>0</v>
      </c>
      <c r="Z92">
        <v>4.0340021603005631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7.6540490419536633</v>
      </c>
      <c r="AG92">
        <v>13.347673348361511</v>
      </c>
      <c r="AH92">
        <v>0</v>
      </c>
      <c r="AI92">
        <v>0</v>
      </c>
      <c r="AJ92">
        <v>0</v>
      </c>
      <c r="AK92">
        <v>16.367050817470254</v>
      </c>
      <c r="AL92">
        <v>0</v>
      </c>
      <c r="AM92">
        <v>4.9185434078480483</v>
      </c>
      <c r="AN92">
        <v>0.73502720632435814</v>
      </c>
      <c r="AO92">
        <v>0</v>
      </c>
      <c r="AP92">
        <v>0.63078617908578571</v>
      </c>
      <c r="AQ92">
        <v>0</v>
      </c>
      <c r="AR92">
        <v>6.115817542058025</v>
      </c>
      <c r="AS92">
        <v>2.9807963744520971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19.892347459816282</v>
      </c>
      <c r="BB92">
        <f t="shared" si="1"/>
        <v>456.00113244009486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9.3822484705715787</v>
      </c>
      <c r="L93">
        <v>180.56713521323559</v>
      </c>
      <c r="M93">
        <v>27.866214048889535</v>
      </c>
      <c r="N93">
        <v>35.912020173816472</v>
      </c>
      <c r="O93">
        <v>0</v>
      </c>
      <c r="P93">
        <v>37.741589637126268</v>
      </c>
      <c r="Q93">
        <v>6.6325974856665493</v>
      </c>
      <c r="R93">
        <v>12.836064787110729</v>
      </c>
      <c r="S93">
        <v>8.0149225995401867</v>
      </c>
      <c r="T93">
        <v>0</v>
      </c>
      <c r="U93">
        <v>21.481784462221896</v>
      </c>
      <c r="V93">
        <v>5.5884251289139488</v>
      </c>
      <c r="W93">
        <v>13.96224706170098</v>
      </c>
      <c r="X93">
        <v>45.920086132535488</v>
      </c>
      <c r="Y93">
        <v>0</v>
      </c>
      <c r="Z93">
        <v>4.0340021603005631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7.6540490419536633</v>
      </c>
      <c r="AG93">
        <v>13.347673348361511</v>
      </c>
      <c r="AH93">
        <v>0</v>
      </c>
      <c r="AI93">
        <v>0</v>
      </c>
      <c r="AJ93">
        <v>0</v>
      </c>
      <c r="AK93">
        <v>16.367050817470254</v>
      </c>
      <c r="AL93">
        <v>0</v>
      </c>
      <c r="AM93">
        <v>4.9185434078480483</v>
      </c>
      <c r="AN93">
        <v>0.73502720632435814</v>
      </c>
      <c r="AO93">
        <v>0</v>
      </c>
      <c r="AP93">
        <v>0.63078617908578571</v>
      </c>
      <c r="AQ93">
        <v>0</v>
      </c>
      <c r="AR93">
        <v>2.7181410586516388</v>
      </c>
      <c r="AS93">
        <v>2.9807963744520971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19.198380720463476</v>
      </c>
      <c r="BB93">
        <f t="shared" si="1"/>
        <v>440.09302407531362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9.3822560329463904</v>
      </c>
      <c r="L94">
        <v>150.47293763566444</v>
      </c>
      <c r="M94">
        <v>27.866214048889535</v>
      </c>
      <c r="N94">
        <v>35.912020173816472</v>
      </c>
      <c r="O94">
        <v>0</v>
      </c>
      <c r="P94">
        <v>37.741589637126268</v>
      </c>
      <c r="Q94">
        <v>6.6325974856665493</v>
      </c>
      <c r="R94">
        <v>12.836064787110729</v>
      </c>
      <c r="S94">
        <v>8.0149225995401867</v>
      </c>
      <c r="T94">
        <v>0</v>
      </c>
      <c r="U94">
        <v>21.481784462221896</v>
      </c>
      <c r="V94">
        <v>5.5884251289139488</v>
      </c>
      <c r="W94">
        <v>13.96224706170098</v>
      </c>
      <c r="X94">
        <v>45.920086132535488</v>
      </c>
      <c r="Y94">
        <v>0</v>
      </c>
      <c r="Z94">
        <v>4.0340021603005631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7.6540490419536633</v>
      </c>
      <c r="AG94">
        <v>13.347673348361511</v>
      </c>
      <c r="AH94">
        <v>0</v>
      </c>
      <c r="AI94">
        <v>0</v>
      </c>
      <c r="AJ94">
        <v>0</v>
      </c>
      <c r="AK94">
        <v>16.367050817470254</v>
      </c>
      <c r="AL94">
        <v>0</v>
      </c>
      <c r="AM94">
        <v>4.9185434078480483</v>
      </c>
      <c r="AN94">
        <v>0.73502720632435814</v>
      </c>
      <c r="AO94">
        <v>0</v>
      </c>
      <c r="AP94">
        <v>0.63078617908578571</v>
      </c>
      <c r="AQ94">
        <v>0</v>
      </c>
      <c r="AR94">
        <v>2.7181410586516388</v>
      </c>
      <c r="AS94">
        <v>2.9807963744520971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17.940443577828269</v>
      </c>
      <c r="BB94">
        <f t="shared" si="1"/>
        <v>411.25677120275253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9.3822653284180149</v>
      </c>
      <c r="L95">
        <v>109.84038239732286</v>
      </c>
      <c r="M95">
        <v>27.866214048889535</v>
      </c>
      <c r="N95">
        <v>35.912020173816472</v>
      </c>
      <c r="O95">
        <v>0</v>
      </c>
      <c r="P95">
        <v>37.741589637126268</v>
      </c>
      <c r="Q95">
        <v>6.6325974856665493</v>
      </c>
      <c r="R95">
        <v>12.836064787110729</v>
      </c>
      <c r="S95">
        <v>8.0149225995401867</v>
      </c>
      <c r="T95">
        <v>0</v>
      </c>
      <c r="U95">
        <v>21.481784462221896</v>
      </c>
      <c r="V95">
        <v>5.5884251289139488</v>
      </c>
      <c r="W95">
        <v>13.96224706170098</v>
      </c>
      <c r="X95">
        <v>33.050423078135104</v>
      </c>
      <c r="Y95">
        <v>0</v>
      </c>
      <c r="Z95">
        <v>4.0340021603005631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7.6540490419536633</v>
      </c>
      <c r="AG95">
        <v>13.347673348361511</v>
      </c>
      <c r="AH95">
        <v>0</v>
      </c>
      <c r="AI95">
        <v>0</v>
      </c>
      <c r="AJ95">
        <v>0</v>
      </c>
      <c r="AK95">
        <v>16.367050817470254</v>
      </c>
      <c r="AL95">
        <v>0</v>
      </c>
      <c r="AM95">
        <v>4.9185434078480483</v>
      </c>
      <c r="AN95">
        <v>0.73502720632435814</v>
      </c>
      <c r="AO95">
        <v>0</v>
      </c>
      <c r="AP95">
        <v>0.63078617908578571</v>
      </c>
      <c r="AQ95">
        <v>0</v>
      </c>
      <c r="AR95">
        <v>7.4748883915675215</v>
      </c>
      <c r="AS95">
        <v>3.7259953880192023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15.934032599025354</v>
      </c>
      <c r="BB95">
        <f t="shared" si="1"/>
        <v>365.26291953076816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4.9259507892051575</v>
      </c>
      <c r="L96">
        <v>106.33535840334949</v>
      </c>
      <c r="M96">
        <v>27.866214048889535</v>
      </c>
      <c r="N96">
        <v>35.912020173816472</v>
      </c>
      <c r="O96">
        <v>0</v>
      </c>
      <c r="P96">
        <v>37.741589637126268</v>
      </c>
      <c r="Q96">
        <v>3.5474262319340628</v>
      </c>
      <c r="R96">
        <v>5.4310586726378771</v>
      </c>
      <c r="S96">
        <v>4.0937395505802581</v>
      </c>
      <c r="T96">
        <v>0</v>
      </c>
      <c r="U96">
        <v>21.481784462221896</v>
      </c>
      <c r="V96">
        <v>0</v>
      </c>
      <c r="W96">
        <v>3.0045775829680648</v>
      </c>
      <c r="X96">
        <v>33.050712921122006</v>
      </c>
      <c r="Y96">
        <v>0</v>
      </c>
      <c r="Z96">
        <v>4.0340021603005631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7.6540490419536633</v>
      </c>
      <c r="AG96">
        <v>13.347673348361511</v>
      </c>
      <c r="AH96">
        <v>0</v>
      </c>
      <c r="AI96">
        <v>0</v>
      </c>
      <c r="AJ96">
        <v>0</v>
      </c>
      <c r="AK96">
        <v>16.367050817470254</v>
      </c>
      <c r="AL96">
        <v>0</v>
      </c>
      <c r="AM96">
        <v>4.9185434078480483</v>
      </c>
      <c r="AN96">
        <v>0.73502720632435814</v>
      </c>
      <c r="AO96">
        <v>0</v>
      </c>
      <c r="AP96">
        <v>0.63078617908578571</v>
      </c>
      <c r="AQ96">
        <v>0</v>
      </c>
      <c r="AR96">
        <v>7.4748883915675215</v>
      </c>
      <c r="AS96">
        <v>3.7259953880192023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14.307239143737874</v>
      </c>
      <c r="BB96">
        <f t="shared" si="1"/>
        <v>327.97120927104413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4.9364148861616419</v>
      </c>
      <c r="L97">
        <v>106.33535840334949</v>
      </c>
      <c r="M97">
        <v>27.866214048889535</v>
      </c>
      <c r="N97">
        <v>35.912020173816472</v>
      </c>
      <c r="O97">
        <v>0</v>
      </c>
      <c r="P97">
        <v>37.741589637126268</v>
      </c>
      <c r="Q97">
        <v>3.5488143900395905</v>
      </c>
      <c r="R97">
        <v>6.6488269971040053</v>
      </c>
      <c r="S97">
        <v>4.1947608015028175</v>
      </c>
      <c r="T97">
        <v>0</v>
      </c>
      <c r="U97">
        <v>21.481784462221896</v>
      </c>
      <c r="V97">
        <v>0</v>
      </c>
      <c r="W97">
        <v>3.0045775829680648</v>
      </c>
      <c r="X97">
        <v>31.485317613838046</v>
      </c>
      <c r="Y97">
        <v>0</v>
      </c>
      <c r="Z97">
        <v>4.0340021603005631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7.6540490419536633</v>
      </c>
      <c r="AG97">
        <v>13.347673348361511</v>
      </c>
      <c r="AH97">
        <v>0</v>
      </c>
      <c r="AI97">
        <v>0</v>
      </c>
      <c r="AJ97">
        <v>0</v>
      </c>
      <c r="AK97">
        <v>16.367050817470254</v>
      </c>
      <c r="AL97">
        <v>0</v>
      </c>
      <c r="AM97">
        <v>4.9185434078480483</v>
      </c>
      <c r="AN97">
        <v>0.73502720632435814</v>
      </c>
      <c r="AO97">
        <v>0</v>
      </c>
      <c r="AP97">
        <v>0.63078617908578571</v>
      </c>
      <c r="AQ97">
        <v>0</v>
      </c>
      <c r="AR97">
        <v>7.4748883915675215</v>
      </c>
      <c r="AS97">
        <v>3.7259953880192023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14.297426448406242</v>
      </c>
      <c r="BB97">
        <f t="shared" si="1"/>
        <v>327.74626848954256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4.9364662612539325</v>
      </c>
      <c r="L98">
        <v>106.33535840334949</v>
      </c>
      <c r="M98">
        <v>27.866214048889535</v>
      </c>
      <c r="N98">
        <v>35.912020173816472</v>
      </c>
      <c r="O98">
        <v>0</v>
      </c>
      <c r="P98">
        <v>37.741589637126268</v>
      </c>
      <c r="Q98">
        <v>3.5488143900395905</v>
      </c>
      <c r="R98">
        <v>6.6488269971040053</v>
      </c>
      <c r="S98">
        <v>4.1947608015028175</v>
      </c>
      <c r="T98">
        <v>0</v>
      </c>
      <c r="U98">
        <v>21.481784462221896</v>
      </c>
      <c r="V98">
        <v>0</v>
      </c>
      <c r="W98">
        <v>3.0045775829680648</v>
      </c>
      <c r="X98">
        <v>15.446545507070706</v>
      </c>
      <c r="Y98">
        <v>0</v>
      </c>
      <c r="Z98">
        <v>3.9947319524107701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5.0822886516384873</v>
      </c>
      <c r="AG98">
        <v>13.347673348361511</v>
      </c>
      <c r="AH98">
        <v>0</v>
      </c>
      <c r="AI98">
        <v>0</v>
      </c>
      <c r="AJ98">
        <v>0</v>
      </c>
      <c r="AK98">
        <v>16.367050817470254</v>
      </c>
      <c r="AL98">
        <v>0</v>
      </c>
      <c r="AM98">
        <v>4.9185434078480483</v>
      </c>
      <c r="AN98">
        <v>0.73502720632435814</v>
      </c>
      <c r="AO98">
        <v>0</v>
      </c>
      <c r="AP98">
        <v>0.63078617908578571</v>
      </c>
      <c r="AQ98">
        <v>0</v>
      </c>
      <c r="AR98">
        <v>7.6447720876643697</v>
      </c>
      <c r="AS98">
        <v>4.1399948044249637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13.542273156919865</v>
      </c>
      <c r="BB98">
        <f t="shared" si="1"/>
        <v>310.43555356365141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8.9088942809434357E-4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0.19411911117437858</v>
      </c>
      <c r="L99">
        <f t="shared" si="2"/>
        <v>4.0115680902313695</v>
      </c>
      <c r="M99">
        <f t="shared" si="2"/>
        <v>0.66545898938704529</v>
      </c>
      <c r="N99">
        <f t="shared" si="2"/>
        <v>0.8615363357651179</v>
      </c>
      <c r="O99">
        <f t="shared" si="2"/>
        <v>0</v>
      </c>
      <c r="P99">
        <f t="shared" si="2"/>
        <v>0.90417397103525976</v>
      </c>
      <c r="Q99">
        <f t="shared" si="2"/>
        <v>0.13630181505618938</v>
      </c>
      <c r="R99">
        <f t="shared" si="2"/>
        <v>0.26144659647493823</v>
      </c>
      <c r="S99">
        <f t="shared" si="2"/>
        <v>0.16507065052504596</v>
      </c>
      <c r="T99">
        <f t="shared" si="2"/>
        <v>0</v>
      </c>
      <c r="U99">
        <f t="shared" si="2"/>
        <v>0.49179877646295034</v>
      </c>
      <c r="V99">
        <f t="shared" si="2"/>
        <v>0.10843632038621205</v>
      </c>
      <c r="W99">
        <f t="shared" si="2"/>
        <v>0.25819148727165303</v>
      </c>
      <c r="X99">
        <f t="shared" si="2"/>
        <v>0.84300517388359575</v>
      </c>
      <c r="Y99">
        <f t="shared" si="2"/>
        <v>0</v>
      </c>
      <c r="Z99">
        <f t="shared" si="2"/>
        <v>7.1696469256418288E-2</v>
      </c>
      <c r="AA99">
        <f t="shared" si="2"/>
        <v>2.6987036521185566E-2</v>
      </c>
      <c r="AB99">
        <f t="shared" si="2"/>
        <v>5.3784760201941138E-2</v>
      </c>
      <c r="AC99">
        <f t="shared" si="2"/>
        <v>3.4123835553068249E-2</v>
      </c>
      <c r="AD99">
        <f t="shared" si="2"/>
        <v>3.5893251330619907E-2</v>
      </c>
      <c r="AE99">
        <f t="shared" si="2"/>
        <v>0.13011676000767053</v>
      </c>
      <c r="AF99">
        <f t="shared" si="2"/>
        <v>9.1083183207367982E-2</v>
      </c>
      <c r="AG99">
        <f t="shared" si="2"/>
        <v>0.32034416036067576</v>
      </c>
      <c r="AH99">
        <f t="shared" si="2"/>
        <v>0.20026522744821007</v>
      </c>
      <c r="AI99">
        <f t="shared" si="2"/>
        <v>1.6759486978344812E-2</v>
      </c>
      <c r="AJ99">
        <f t="shared" si="2"/>
        <v>0</v>
      </c>
      <c r="AK99">
        <f t="shared" si="2"/>
        <v>0.39280921961928639</v>
      </c>
      <c r="AL99">
        <f t="shared" si="2"/>
        <v>0</v>
      </c>
      <c r="AM99">
        <f t="shared" si="2"/>
        <v>0.11807491160300586</v>
      </c>
      <c r="AN99">
        <f t="shared" si="2"/>
        <v>1.7640652951784623E-2</v>
      </c>
      <c r="AO99">
        <f t="shared" si="2"/>
        <v>0</v>
      </c>
      <c r="AP99">
        <f t="shared" si="2"/>
        <v>1.5464114479962434E-2</v>
      </c>
      <c r="AQ99">
        <f t="shared" si="2"/>
        <v>0.16218532692266746</v>
      </c>
      <c r="AR99">
        <f t="shared" si="2"/>
        <v>0.13102289971154238</v>
      </c>
      <c r="AS99">
        <f t="shared" si="2"/>
        <v>0.10807456796837821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0.45262394617632584</v>
      </c>
      <c r="BB99">
        <f t="shared" si="1"/>
        <v>10.375700125027654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1.388019349290706</v>
      </c>
      <c r="L3">
        <v>0.70966771728606992</v>
      </c>
      <c r="M3">
        <v>2.3691500333700093</v>
      </c>
      <c r="N3">
        <v>2.50476165118162</v>
      </c>
      <c r="O3">
        <v>1.3983242883646805</v>
      </c>
      <c r="P3">
        <v>0</v>
      </c>
      <c r="Q3">
        <v>0.18784746351424275</v>
      </c>
      <c r="R3">
        <v>0.48004961835086357</v>
      </c>
      <c r="S3">
        <v>0.30268589453745132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0.12780528856188686</v>
      </c>
      <c r="AG3">
        <v>1.2211510804633687</v>
      </c>
      <c r="AH3">
        <v>0</v>
      </c>
      <c r="AI3">
        <v>0</v>
      </c>
      <c r="AJ3">
        <v>0</v>
      </c>
      <c r="AK3">
        <v>1.2615244373825922</v>
      </c>
      <c r="AL3">
        <v>0</v>
      </c>
      <c r="AM3">
        <v>0.37229388248799833</v>
      </c>
      <c r="AN3">
        <v>1.172399384262158E-2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74.320866207472349</v>
      </c>
      <c r="BA3">
        <v>3.6456966912891442</v>
      </c>
      <c r="BB3">
        <f>SUM(B3:AZ3)-BA3</f>
        <v>83.571927502231219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1.3880352501847106</v>
      </c>
      <c r="L4">
        <v>0.70966771728606992</v>
      </c>
      <c r="M4">
        <v>2.3691500333700093</v>
      </c>
      <c r="N4">
        <v>2.50476165118162</v>
      </c>
      <c r="O4">
        <v>1.3983242883646805</v>
      </c>
      <c r="P4">
        <v>0</v>
      </c>
      <c r="Q4">
        <v>0.18784746351424275</v>
      </c>
      <c r="R4">
        <v>0.48004961835086357</v>
      </c>
      <c r="S4">
        <v>0.30264988437729751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0.12780528856188686</v>
      </c>
      <c r="AG4">
        <v>1.2211510804633687</v>
      </c>
      <c r="AH4">
        <v>0</v>
      </c>
      <c r="AI4">
        <v>0</v>
      </c>
      <c r="AJ4">
        <v>0</v>
      </c>
      <c r="AK4">
        <v>1.2615244373825922</v>
      </c>
      <c r="AL4">
        <v>0</v>
      </c>
      <c r="AM4">
        <v>0.37229388248799833</v>
      </c>
      <c r="AN4">
        <v>1.172399384262158E-2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74.216503861406821</v>
      </c>
      <c r="BA4">
        <v>3.6413335046562851</v>
      </c>
      <c r="BB4">
        <f t="shared" ref="BB4:BB67" si="0">SUM(B4:AZ4)-BA4</f>
        <v>83.471908233532403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1.388019349290706</v>
      </c>
      <c r="L5">
        <v>0.70966771728606992</v>
      </c>
      <c r="M5">
        <v>2.3691500333700093</v>
      </c>
      <c r="N5">
        <v>2.50476165118162</v>
      </c>
      <c r="O5">
        <v>1.3983242883646805</v>
      </c>
      <c r="P5">
        <v>0</v>
      </c>
      <c r="Q5">
        <v>0.18784746351424275</v>
      </c>
      <c r="R5">
        <v>0.56342258956962543</v>
      </c>
      <c r="S5">
        <v>0.30268589453745132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0.12780528856188686</v>
      </c>
      <c r="AG5">
        <v>1.2211510804633687</v>
      </c>
      <c r="AH5">
        <v>0</v>
      </c>
      <c r="AI5">
        <v>0</v>
      </c>
      <c r="AJ5">
        <v>0</v>
      </c>
      <c r="AK5">
        <v>1.2615244373825922</v>
      </c>
      <c r="AL5">
        <v>0</v>
      </c>
      <c r="AM5">
        <v>0.37229388248799833</v>
      </c>
      <c r="AN5">
        <v>1.172399384262158E-2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74.195631392193718</v>
      </c>
      <c r="BA5">
        <v>3.6439468662074477</v>
      </c>
      <c r="BB5">
        <f t="shared" si="0"/>
        <v>83.531815483253055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1.3880352501847106</v>
      </c>
      <c r="L6">
        <v>0.70966771728606992</v>
      </c>
      <c r="M6">
        <v>2.3691500333700093</v>
      </c>
      <c r="N6">
        <v>2.50476165118162</v>
      </c>
      <c r="O6">
        <v>1.3983242883646805</v>
      </c>
      <c r="P6">
        <v>0</v>
      </c>
      <c r="Q6">
        <v>0.18784746351424275</v>
      </c>
      <c r="R6">
        <v>0.56342258956962543</v>
      </c>
      <c r="S6">
        <v>0.30268589453745132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0.12780528856188686</v>
      </c>
      <c r="AG6">
        <v>1.2211510804633687</v>
      </c>
      <c r="AH6">
        <v>0</v>
      </c>
      <c r="AI6">
        <v>0</v>
      </c>
      <c r="AJ6">
        <v>0</v>
      </c>
      <c r="AK6">
        <v>1.2615244373825922</v>
      </c>
      <c r="AL6">
        <v>0</v>
      </c>
      <c r="AM6">
        <v>0.37229388248799833</v>
      </c>
      <c r="AN6">
        <v>1.172399384262158E-2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74.195631392193718</v>
      </c>
      <c r="BA6">
        <v>3.6439475308648168</v>
      </c>
      <c r="BB6">
        <f t="shared" si="0"/>
        <v>83.531830719489676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1.388019349290706</v>
      </c>
      <c r="L7">
        <v>0.70966771728606992</v>
      </c>
      <c r="M7">
        <v>2.3691500333700093</v>
      </c>
      <c r="N7">
        <v>2.50476165118162</v>
      </c>
      <c r="O7">
        <v>1.3983242883646805</v>
      </c>
      <c r="P7">
        <v>0</v>
      </c>
      <c r="Q7">
        <v>0.18802173213192813</v>
      </c>
      <c r="R7">
        <v>0.58439171280644642</v>
      </c>
      <c r="S7">
        <v>0.30282483337786231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0.12780528856188686</v>
      </c>
      <c r="AG7">
        <v>1.2211510804633687</v>
      </c>
      <c r="AH7">
        <v>0</v>
      </c>
      <c r="AI7">
        <v>0</v>
      </c>
      <c r="AJ7">
        <v>0</v>
      </c>
      <c r="AK7">
        <v>1.2615244373825922</v>
      </c>
      <c r="AL7">
        <v>0</v>
      </c>
      <c r="AM7">
        <v>0.37229388248799833</v>
      </c>
      <c r="AN7">
        <v>1.172399384262158E-2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74.195631392193718</v>
      </c>
      <c r="BA7">
        <v>3.644836467630495</v>
      </c>
      <c r="BB7">
        <f t="shared" si="0"/>
        <v>83.552208212524917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1.3880352501847106</v>
      </c>
      <c r="L8">
        <v>0.70966771728606992</v>
      </c>
      <c r="M8">
        <v>2.3691500333700093</v>
      </c>
      <c r="N8">
        <v>2.50476165118162</v>
      </c>
      <c r="O8">
        <v>1.3983242883646805</v>
      </c>
      <c r="P8">
        <v>0</v>
      </c>
      <c r="Q8">
        <v>0.19831651263648345</v>
      </c>
      <c r="R8">
        <v>0.58439171280644642</v>
      </c>
      <c r="S8">
        <v>0.30282483337786231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0.12780528856188686</v>
      </c>
      <c r="AG8">
        <v>1.2211510804633687</v>
      </c>
      <c r="AH8">
        <v>0</v>
      </c>
      <c r="AI8">
        <v>0</v>
      </c>
      <c r="AJ8">
        <v>0</v>
      </c>
      <c r="AK8">
        <v>1.2615244373825922</v>
      </c>
      <c r="AL8">
        <v>0</v>
      </c>
      <c r="AM8">
        <v>0.37229388248799833</v>
      </c>
      <c r="AN8">
        <v>1.172399384262158E-2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74.206067626800262</v>
      </c>
      <c r="BA8">
        <v>3.6457036887195082</v>
      </c>
      <c r="BB8">
        <f t="shared" si="0"/>
        <v>83.572087907441002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1.388019349290706</v>
      </c>
      <c r="L9">
        <v>0.70966771728606992</v>
      </c>
      <c r="M9">
        <v>2.3691500333700093</v>
      </c>
      <c r="N9">
        <v>2.50476165118162</v>
      </c>
      <c r="O9">
        <v>1.3983242883646805</v>
      </c>
      <c r="P9">
        <v>0</v>
      </c>
      <c r="Q9">
        <v>0.19831651263648345</v>
      </c>
      <c r="R9">
        <v>0.58439171280644642</v>
      </c>
      <c r="S9">
        <v>0.30282483337786231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0.12780528856188686</v>
      </c>
      <c r="AG9">
        <v>1.2211510804633687</v>
      </c>
      <c r="AH9">
        <v>0</v>
      </c>
      <c r="AI9">
        <v>0</v>
      </c>
      <c r="AJ9">
        <v>0</v>
      </c>
      <c r="AK9">
        <v>1.2615244373825922</v>
      </c>
      <c r="AL9">
        <v>0</v>
      </c>
      <c r="AM9">
        <v>0.37229388248799833</v>
      </c>
      <c r="AN9">
        <v>1.172399384262158E-2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74.174758922980601</v>
      </c>
      <c r="BA9">
        <v>3.6443943202424789</v>
      </c>
      <c r="BB9">
        <f t="shared" si="0"/>
        <v>83.542072671204366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1.3880352501847106</v>
      </c>
      <c r="L10">
        <v>0.70966771728606992</v>
      </c>
      <c r="M10">
        <v>2.3691500333700093</v>
      </c>
      <c r="N10">
        <v>2.50476165118162</v>
      </c>
      <c r="O10">
        <v>1.3983242883646805</v>
      </c>
      <c r="P10">
        <v>0</v>
      </c>
      <c r="Q10">
        <v>0.19831651263648345</v>
      </c>
      <c r="R10">
        <v>0.58439171280644642</v>
      </c>
      <c r="S10">
        <v>0.30282483337786231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0.12780528856188686</v>
      </c>
      <c r="AG10">
        <v>1.2211510804633687</v>
      </c>
      <c r="AH10">
        <v>0</v>
      </c>
      <c r="AI10">
        <v>0</v>
      </c>
      <c r="AJ10">
        <v>0</v>
      </c>
      <c r="AK10">
        <v>1.2615244373825922</v>
      </c>
      <c r="AL10">
        <v>0</v>
      </c>
      <c r="AM10">
        <v>0.37229388248799833</v>
      </c>
      <c r="AN10">
        <v>1.172399384262158E-2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74.174758922980601</v>
      </c>
      <c r="BA10">
        <v>3.644394984899848</v>
      </c>
      <c r="BB10">
        <f t="shared" si="0"/>
        <v>83.542087907441001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1.388019349290706</v>
      </c>
      <c r="L11">
        <v>0.70966771728606992</v>
      </c>
      <c r="M11">
        <v>2.4629513671467334</v>
      </c>
      <c r="N11">
        <v>2.6091677900146188</v>
      </c>
      <c r="O11">
        <v>1.3983242883646805</v>
      </c>
      <c r="P11">
        <v>0</v>
      </c>
      <c r="Q11">
        <v>0.19831651263648345</v>
      </c>
      <c r="R11">
        <v>0.5843662745451278</v>
      </c>
      <c r="S11">
        <v>0.30280545212890725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0.12780528856188686</v>
      </c>
      <c r="AG11">
        <v>1.2211510804633687</v>
      </c>
      <c r="AH11">
        <v>0</v>
      </c>
      <c r="AI11">
        <v>0</v>
      </c>
      <c r="AJ11">
        <v>0</v>
      </c>
      <c r="AK11">
        <v>1.2615244373825922</v>
      </c>
      <c r="AL11">
        <v>0</v>
      </c>
      <c r="AM11">
        <v>0.37229388248799833</v>
      </c>
      <c r="AN11">
        <v>1.172399384262158E-2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74.153886453767498</v>
      </c>
      <c r="BA11">
        <v>3.651805049928929</v>
      </c>
      <c r="BB11">
        <f t="shared" si="0"/>
        <v>83.711952125404267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1.3880352501847106</v>
      </c>
      <c r="L12">
        <v>0.70966771728606992</v>
      </c>
      <c r="M12">
        <v>2.3691924284133377</v>
      </c>
      <c r="N12">
        <v>2.6091533228722477</v>
      </c>
      <c r="O12">
        <v>1.3983242883646805</v>
      </c>
      <c r="P12">
        <v>0</v>
      </c>
      <c r="Q12">
        <v>0.19831651263648345</v>
      </c>
      <c r="R12">
        <v>0.5843662745451278</v>
      </c>
      <c r="S12">
        <v>0.30280545212890725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0.12780528856188686</v>
      </c>
      <c r="AG12">
        <v>1.2211510804633687</v>
      </c>
      <c r="AH12">
        <v>0</v>
      </c>
      <c r="AI12">
        <v>0</v>
      </c>
      <c r="AJ12">
        <v>0</v>
      </c>
      <c r="AK12">
        <v>1.2615244373825922</v>
      </c>
      <c r="AL12">
        <v>0</v>
      </c>
      <c r="AM12">
        <v>0.37229388248799833</v>
      </c>
      <c r="AN12">
        <v>1.172399384262158E-2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74.153886453767498</v>
      </c>
      <c r="BA12">
        <v>3.6478859862206914</v>
      </c>
      <c r="BB12">
        <f t="shared" si="0"/>
        <v>83.622113684130753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1.388019349290706</v>
      </c>
      <c r="L13">
        <v>0.70966771728606992</v>
      </c>
      <c r="M13">
        <v>2.3691924284133377</v>
      </c>
      <c r="N13">
        <v>2.5049913558336074</v>
      </c>
      <c r="O13">
        <v>1.3983242883646805</v>
      </c>
      <c r="P13">
        <v>0</v>
      </c>
      <c r="Q13">
        <v>0.19831651263648345</v>
      </c>
      <c r="R13">
        <v>0.5843662745451278</v>
      </c>
      <c r="S13">
        <v>0.30280545212890725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0.12780528856188686</v>
      </c>
      <c r="AG13">
        <v>1.2211510804633687</v>
      </c>
      <c r="AH13">
        <v>0</v>
      </c>
      <c r="AI13">
        <v>0</v>
      </c>
      <c r="AJ13">
        <v>0</v>
      </c>
      <c r="AK13">
        <v>1.2615244373825922</v>
      </c>
      <c r="AL13">
        <v>0</v>
      </c>
      <c r="AM13">
        <v>0.37229388248799833</v>
      </c>
      <c r="AN13">
        <v>1.172399384262158E-2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74.143450219160925</v>
      </c>
      <c r="BA13">
        <v>3.6430951167345391</v>
      </c>
      <c r="BB13">
        <f t="shared" si="0"/>
        <v>83.512290451077675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1.3880352501847106</v>
      </c>
      <c r="L14">
        <v>0.70966771728606992</v>
      </c>
      <c r="M14">
        <v>2.3691924284133377</v>
      </c>
      <c r="N14">
        <v>2.5049913558336074</v>
      </c>
      <c r="O14">
        <v>1.3983242883646805</v>
      </c>
      <c r="P14">
        <v>0</v>
      </c>
      <c r="Q14">
        <v>0.19831651263648345</v>
      </c>
      <c r="R14">
        <v>0.58439171280644642</v>
      </c>
      <c r="S14">
        <v>0.30282483337786231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0.12780528856188686</v>
      </c>
      <c r="AG14">
        <v>1.2211510804633687</v>
      </c>
      <c r="AH14">
        <v>0</v>
      </c>
      <c r="AI14">
        <v>0</v>
      </c>
      <c r="AJ14">
        <v>0</v>
      </c>
      <c r="AK14">
        <v>1.2615244373825922</v>
      </c>
      <c r="AL14">
        <v>0</v>
      </c>
      <c r="AM14">
        <v>0.37229388248799833</v>
      </c>
      <c r="AN14">
        <v>1.172399384262158E-2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74.143450219160925</v>
      </c>
      <c r="BA14">
        <v>3.6430976548474376</v>
      </c>
      <c r="BB14">
        <f t="shared" si="0"/>
        <v>83.512348633369058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1.388019349290706</v>
      </c>
      <c r="L15">
        <v>0.70966771728606992</v>
      </c>
      <c r="M15">
        <v>2.3691924284133377</v>
      </c>
      <c r="N15">
        <v>2.5049913558336074</v>
      </c>
      <c r="O15">
        <v>1.3983242883646805</v>
      </c>
      <c r="P15">
        <v>0</v>
      </c>
      <c r="Q15">
        <v>0.19831651263648345</v>
      </c>
      <c r="R15">
        <v>0.5843662745451278</v>
      </c>
      <c r="S15">
        <v>0.30280545212890725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0.12780528856188686</v>
      </c>
      <c r="AG15">
        <v>1.2211510804633687</v>
      </c>
      <c r="AH15">
        <v>0</v>
      </c>
      <c r="AI15">
        <v>0</v>
      </c>
      <c r="AJ15">
        <v>0</v>
      </c>
      <c r="AK15">
        <v>1.2615244373825922</v>
      </c>
      <c r="AL15">
        <v>0</v>
      </c>
      <c r="AM15">
        <v>0.37229388248799833</v>
      </c>
      <c r="AN15">
        <v>1.172399384262158E-2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74.143450219160925</v>
      </c>
      <c r="BA15">
        <v>3.6430951167345391</v>
      </c>
      <c r="BB15">
        <f t="shared" si="0"/>
        <v>83.512290451077675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1.3880352501847106</v>
      </c>
      <c r="L16">
        <v>0.70966771728606992</v>
      </c>
      <c r="M16">
        <v>2.3691924284133377</v>
      </c>
      <c r="N16">
        <v>2.5049913558336074</v>
      </c>
      <c r="O16">
        <v>1.3983242883646805</v>
      </c>
      <c r="P16">
        <v>0</v>
      </c>
      <c r="Q16">
        <v>0.19831651263648345</v>
      </c>
      <c r="R16">
        <v>0.5843662745451278</v>
      </c>
      <c r="S16">
        <v>0.30280545212890725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0.12780528856188686</v>
      </c>
      <c r="AG16">
        <v>1.2211510804633687</v>
      </c>
      <c r="AH16">
        <v>0</v>
      </c>
      <c r="AI16">
        <v>0</v>
      </c>
      <c r="AJ16">
        <v>0</v>
      </c>
      <c r="AK16">
        <v>1.2615244373825922</v>
      </c>
      <c r="AL16">
        <v>0</v>
      </c>
      <c r="AM16">
        <v>0.37229388248799833</v>
      </c>
      <c r="AN16">
        <v>1.172399384262158E-2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74.143450219160925</v>
      </c>
      <c r="BA16">
        <v>3.6430957813919083</v>
      </c>
      <c r="BB16">
        <f t="shared" si="0"/>
        <v>83.51230568731431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1.388019349290706</v>
      </c>
      <c r="L17">
        <v>0.70966771728606992</v>
      </c>
      <c r="M17">
        <v>2.3691924284133377</v>
      </c>
      <c r="N17">
        <v>2.5049913558336074</v>
      </c>
      <c r="O17">
        <v>1.3983242883646805</v>
      </c>
      <c r="P17">
        <v>0</v>
      </c>
      <c r="Q17">
        <v>0.19831651263648345</v>
      </c>
      <c r="R17">
        <v>0.5843154251421725</v>
      </c>
      <c r="S17">
        <v>0.30278607087995224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7.5186659361302435E-2</v>
      </c>
      <c r="AC17">
        <v>0</v>
      </c>
      <c r="AD17">
        <v>0</v>
      </c>
      <c r="AE17">
        <v>0.38906967438948026</v>
      </c>
      <c r="AF17">
        <v>0.12780528856188686</v>
      </c>
      <c r="AG17">
        <v>1.2211510804633687</v>
      </c>
      <c r="AH17">
        <v>0</v>
      </c>
      <c r="AI17">
        <v>0</v>
      </c>
      <c r="AJ17">
        <v>0</v>
      </c>
      <c r="AK17">
        <v>1.2615244373825922</v>
      </c>
      <c r="AL17">
        <v>0</v>
      </c>
      <c r="AM17">
        <v>0.37229388248799833</v>
      </c>
      <c r="AN17">
        <v>1.172399384262158E-2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74.143450219160925</v>
      </c>
      <c r="BA17">
        <v>3.6624980958440716</v>
      </c>
      <c r="BB17">
        <f t="shared" si="0"/>
        <v>83.957073575067014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1.3880352501847106</v>
      </c>
      <c r="L18">
        <v>0.70966771728606992</v>
      </c>
      <c r="M18">
        <v>2.3691924284133377</v>
      </c>
      <c r="N18">
        <v>2.5049913558336074</v>
      </c>
      <c r="O18">
        <v>1.3983242883646805</v>
      </c>
      <c r="P18">
        <v>0</v>
      </c>
      <c r="Q18">
        <v>0.19831651263648345</v>
      </c>
      <c r="R18">
        <v>0.5843154251421725</v>
      </c>
      <c r="S18">
        <v>0.30278607087995224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0.36841466186599869</v>
      </c>
      <c r="AC18">
        <v>0.15220604049259023</v>
      </c>
      <c r="AD18">
        <v>0</v>
      </c>
      <c r="AE18">
        <v>0.77813937257357535</v>
      </c>
      <c r="AF18">
        <v>0.12780528856188686</v>
      </c>
      <c r="AG18">
        <v>1.2211510804633687</v>
      </c>
      <c r="AH18">
        <v>0</v>
      </c>
      <c r="AI18">
        <v>0</v>
      </c>
      <c r="AJ18">
        <v>0</v>
      </c>
      <c r="AK18">
        <v>1.2615244373825922</v>
      </c>
      <c r="AL18">
        <v>0</v>
      </c>
      <c r="AM18">
        <v>0.37229388248799833</v>
      </c>
      <c r="AN18">
        <v>1.172399384262158E-2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74.143450219160925</v>
      </c>
      <c r="BA18">
        <v>3.6973810168828227</v>
      </c>
      <c r="BB18">
        <f t="shared" si="0"/>
        <v>84.756710296103634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1.388019349290706</v>
      </c>
      <c r="L19">
        <v>0.70966771728606992</v>
      </c>
      <c r="M19">
        <v>2.3691924284133377</v>
      </c>
      <c r="N19">
        <v>2.5049913558336074</v>
      </c>
      <c r="O19">
        <v>1.3983242883646805</v>
      </c>
      <c r="P19">
        <v>0</v>
      </c>
      <c r="Q19">
        <v>0.19831651263648345</v>
      </c>
      <c r="R19">
        <v>0.5843154251421725</v>
      </c>
      <c r="S19">
        <v>0.30278607087995224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0.36841466186599869</v>
      </c>
      <c r="AC19">
        <v>0.15220604049259023</v>
      </c>
      <c r="AD19">
        <v>0</v>
      </c>
      <c r="AE19">
        <v>1.1702486662492171</v>
      </c>
      <c r="AF19">
        <v>0.12780528856188686</v>
      </c>
      <c r="AG19">
        <v>1.2211510804633687</v>
      </c>
      <c r="AH19">
        <v>0</v>
      </c>
      <c r="AI19">
        <v>0</v>
      </c>
      <c r="AJ19">
        <v>0</v>
      </c>
      <c r="AK19">
        <v>1.2615244373825922</v>
      </c>
      <c r="AL19">
        <v>0</v>
      </c>
      <c r="AM19">
        <v>0.37229388248799833</v>
      </c>
      <c r="AN19">
        <v>1.172399384262158E-2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74.091269046128161</v>
      </c>
      <c r="BA19">
        <v>3.7115893476683284</v>
      </c>
      <c r="BB19">
        <f t="shared" si="0"/>
        <v>85.082414185067023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1.3880352501847106</v>
      </c>
      <c r="L20">
        <v>0.70966771728606992</v>
      </c>
      <c r="M20">
        <v>1.5340281430039242</v>
      </c>
      <c r="N20">
        <v>2.2021101728585286</v>
      </c>
      <c r="O20">
        <v>1.3983242883646805</v>
      </c>
      <c r="P20">
        <v>0</v>
      </c>
      <c r="Q20">
        <v>0.19831651263648345</v>
      </c>
      <c r="R20">
        <v>0.58434086340349101</v>
      </c>
      <c r="S20">
        <v>0.30280545212890725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0.36841466186599869</v>
      </c>
      <c r="AC20">
        <v>0.23135318826967224</v>
      </c>
      <c r="AD20">
        <v>0</v>
      </c>
      <c r="AE20">
        <v>1.1702486662492171</v>
      </c>
      <c r="AF20">
        <v>0.12780528856188686</v>
      </c>
      <c r="AG20">
        <v>1.2211510804633687</v>
      </c>
      <c r="AH20">
        <v>0</v>
      </c>
      <c r="AI20">
        <v>0</v>
      </c>
      <c r="AJ20">
        <v>0</v>
      </c>
      <c r="AK20">
        <v>1.2615244373825922</v>
      </c>
      <c r="AL20">
        <v>0</v>
      </c>
      <c r="AM20">
        <v>0.37229388248799833</v>
      </c>
      <c r="AN20">
        <v>1.172399384262158E-2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74.091269046128161</v>
      </c>
      <c r="BA20">
        <v>3.6673299359798377</v>
      </c>
      <c r="BB20">
        <f t="shared" si="0"/>
        <v>84.067835996552375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1.388019349290706</v>
      </c>
      <c r="L21">
        <v>0.70966771728606992</v>
      </c>
      <c r="M21">
        <v>1.9827802226644098</v>
      </c>
      <c r="N21">
        <v>2.50476165118162</v>
      </c>
      <c r="O21">
        <v>1.3983242883646805</v>
      </c>
      <c r="P21">
        <v>0</v>
      </c>
      <c r="Q21">
        <v>0.19831651263648345</v>
      </c>
      <c r="R21">
        <v>0.58434086340349101</v>
      </c>
      <c r="S21">
        <v>0.30280545212890725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0.36841466186599869</v>
      </c>
      <c r="AC21">
        <v>0.23135318826967224</v>
      </c>
      <c r="AD21">
        <v>0</v>
      </c>
      <c r="AE21">
        <v>1.1702486662492171</v>
      </c>
      <c r="AF21">
        <v>0.12780528856188686</v>
      </c>
      <c r="AG21">
        <v>1.2211510804633687</v>
      </c>
      <c r="AH21">
        <v>6.0861650907952397E-2</v>
      </c>
      <c r="AI21">
        <v>0</v>
      </c>
      <c r="AJ21">
        <v>0</v>
      </c>
      <c r="AK21">
        <v>1.2615244373825922</v>
      </c>
      <c r="AL21">
        <v>0</v>
      </c>
      <c r="AM21">
        <v>0.37229388248799833</v>
      </c>
      <c r="AN21">
        <v>1.172399384262158E-2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74.113739302859528</v>
      </c>
      <c r="BA21">
        <v>3.7022212137855055</v>
      </c>
      <c r="BB21">
        <f t="shared" si="0"/>
        <v>84.867664283475605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1.3880352501847106</v>
      </c>
      <c r="L22">
        <v>0.70966771728606992</v>
      </c>
      <c r="M22">
        <v>2.3585317145313001</v>
      </c>
      <c r="N22">
        <v>2.50476165118162</v>
      </c>
      <c r="O22">
        <v>1.3983242883646805</v>
      </c>
      <c r="P22">
        <v>0</v>
      </c>
      <c r="Q22">
        <v>0.19831651263648345</v>
      </c>
      <c r="R22">
        <v>0.5843154251421725</v>
      </c>
      <c r="S22">
        <v>0.30280545212890725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0.36841466186599869</v>
      </c>
      <c r="AC22">
        <v>0.23135318826967224</v>
      </c>
      <c r="AD22">
        <v>0</v>
      </c>
      <c r="AE22">
        <v>1.1702486662492171</v>
      </c>
      <c r="AF22">
        <v>0.12780528856188686</v>
      </c>
      <c r="AG22">
        <v>1.2211510804633687</v>
      </c>
      <c r="AH22">
        <v>0.40574436819035686</v>
      </c>
      <c r="AI22">
        <v>0</v>
      </c>
      <c r="AJ22">
        <v>0</v>
      </c>
      <c r="AK22">
        <v>1.2615244373825922</v>
      </c>
      <c r="AL22">
        <v>0</v>
      </c>
      <c r="AM22">
        <v>0.37229388248799833</v>
      </c>
      <c r="AN22">
        <v>1.172399384262158E-2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74.248559799624303</v>
      </c>
      <c r="BA22">
        <v>3.7379788218307599</v>
      </c>
      <c r="BB22">
        <f t="shared" si="0"/>
        <v>85.687351843977098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1.3775993025863567</v>
      </c>
      <c r="L23">
        <v>0.70966771728606992</v>
      </c>
      <c r="M23">
        <v>2.3691500333700093</v>
      </c>
      <c r="N23">
        <v>2.50476165118162</v>
      </c>
      <c r="O23">
        <v>1.3983242883646805</v>
      </c>
      <c r="P23">
        <v>0</v>
      </c>
      <c r="Q23">
        <v>0.19814971247475252</v>
      </c>
      <c r="R23">
        <v>0.48009647921098653</v>
      </c>
      <c r="S23">
        <v>0.28201616336762003</v>
      </c>
      <c r="T23">
        <v>0.56175328741390096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0.36841466186599869</v>
      </c>
      <c r="AC23">
        <v>0.23135318826967224</v>
      </c>
      <c r="AD23">
        <v>0</v>
      </c>
      <c r="AE23">
        <v>1.1702486662492171</v>
      </c>
      <c r="AF23">
        <v>0.12780528856188686</v>
      </c>
      <c r="AG23">
        <v>1.2211510804633687</v>
      </c>
      <c r="AH23">
        <v>0.44023263775829674</v>
      </c>
      <c r="AI23">
        <v>0</v>
      </c>
      <c r="AJ23">
        <v>0</v>
      </c>
      <c r="AK23">
        <v>1.2615244373825922</v>
      </c>
      <c r="AL23">
        <v>0</v>
      </c>
      <c r="AM23">
        <v>0.37229388248799833</v>
      </c>
      <c r="AN23">
        <v>1.172399384262158E-2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74.262992068461713</v>
      </c>
      <c r="BA23">
        <v>3.7347990069970498</v>
      </c>
      <c r="BB23">
        <f t="shared" si="0"/>
        <v>85.614459533602314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1.3045305166264791</v>
      </c>
      <c r="L24">
        <v>0.70966771728606992</v>
      </c>
      <c r="M24">
        <v>2.3691500333700093</v>
      </c>
      <c r="N24">
        <v>2.50476165118162</v>
      </c>
      <c r="O24">
        <v>1.3983242883646805</v>
      </c>
      <c r="P24">
        <v>0</v>
      </c>
      <c r="Q24">
        <v>0.18801593498480382</v>
      </c>
      <c r="R24">
        <v>0.42784296855742904</v>
      </c>
      <c r="S24">
        <v>0.26103916463797716</v>
      </c>
      <c r="T24">
        <v>0.56175328741390096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0.36841466186599869</v>
      </c>
      <c r="AC24">
        <v>0.23135318826967224</v>
      </c>
      <c r="AD24">
        <v>0</v>
      </c>
      <c r="AE24">
        <v>1.1702486662492171</v>
      </c>
      <c r="AF24">
        <v>0.12780528856188686</v>
      </c>
      <c r="AG24">
        <v>1.2211510804633687</v>
      </c>
      <c r="AH24">
        <v>0.89263761865998725</v>
      </c>
      <c r="AI24">
        <v>0</v>
      </c>
      <c r="AJ24">
        <v>0</v>
      </c>
      <c r="AK24">
        <v>1.2615244373825922</v>
      </c>
      <c r="AL24">
        <v>0</v>
      </c>
      <c r="AM24">
        <v>0.37229388248799833</v>
      </c>
      <c r="AN24">
        <v>1.172399384262158E-2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74.437135253600502</v>
      </c>
      <c r="BA24">
        <v>3.7544498178931187</v>
      </c>
      <c r="BB24">
        <f t="shared" si="0"/>
        <v>86.064923815913701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0.70966771728606992</v>
      </c>
      <c r="M25">
        <v>2.3691500333700093</v>
      </c>
      <c r="N25">
        <v>2.50476165118162</v>
      </c>
      <c r="O25">
        <v>1.3983242883646805</v>
      </c>
      <c r="P25">
        <v>0</v>
      </c>
      <c r="Q25">
        <v>0.18801593498480382</v>
      </c>
      <c r="R25">
        <v>0</v>
      </c>
      <c r="S25">
        <v>0.20885698886370879</v>
      </c>
      <c r="T25">
        <v>0.56175328741390096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0.36841466186599869</v>
      </c>
      <c r="AC25">
        <v>0.23135318826967224</v>
      </c>
      <c r="AD25">
        <v>0</v>
      </c>
      <c r="AE25">
        <v>1.1702486662492171</v>
      </c>
      <c r="AF25">
        <v>0.12780528856188686</v>
      </c>
      <c r="AG25">
        <v>1.2211510804633687</v>
      </c>
      <c r="AH25">
        <v>0.95349926956793984</v>
      </c>
      <c r="AI25">
        <v>0</v>
      </c>
      <c r="AJ25">
        <v>0</v>
      </c>
      <c r="AK25">
        <v>1.2615244373825922</v>
      </c>
      <c r="AL25">
        <v>0</v>
      </c>
      <c r="AM25">
        <v>0.37229388248799833</v>
      </c>
      <c r="AN25">
        <v>1.172399384262158E-2</v>
      </c>
      <c r="AO25">
        <v>0</v>
      </c>
      <c r="AP25">
        <v>0</v>
      </c>
      <c r="AQ25">
        <v>0.469007819661866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74.459605510331883</v>
      </c>
      <c r="BA25">
        <v>3.7029431918662565</v>
      </c>
      <c r="BB25">
        <f t="shared" si="0"/>
        <v>84.884214508283591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0.70966771728606992</v>
      </c>
      <c r="M26">
        <v>2.3691500333700093</v>
      </c>
      <c r="N26">
        <v>2.50476165118162</v>
      </c>
      <c r="O26">
        <v>1.3983242883646805</v>
      </c>
      <c r="P26">
        <v>0</v>
      </c>
      <c r="Q26">
        <v>0.18801593498480382</v>
      </c>
      <c r="R26">
        <v>0</v>
      </c>
      <c r="S26">
        <v>0.20885698886370879</v>
      </c>
      <c r="T26">
        <v>0.56175328741390096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0.36841466186599869</v>
      </c>
      <c r="AC26">
        <v>0.23135318826967224</v>
      </c>
      <c r="AD26">
        <v>0</v>
      </c>
      <c r="AE26">
        <v>1.1702486662492171</v>
      </c>
      <c r="AF26">
        <v>0.12780528856188686</v>
      </c>
      <c r="AG26">
        <v>1.2211510804633687</v>
      </c>
      <c r="AH26">
        <v>1.4931392827175953</v>
      </c>
      <c r="AI26">
        <v>0</v>
      </c>
      <c r="AJ26">
        <v>0</v>
      </c>
      <c r="AK26">
        <v>1.2615244373825922</v>
      </c>
      <c r="AL26">
        <v>0</v>
      </c>
      <c r="AM26">
        <v>0.37229388248799833</v>
      </c>
      <c r="AN26">
        <v>1.172399384262158E-2</v>
      </c>
      <c r="AO26">
        <v>0</v>
      </c>
      <c r="AP26">
        <v>0</v>
      </c>
      <c r="AQ26">
        <v>0.938015639323732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74.722444166144854</v>
      </c>
      <c r="BA26">
        <v>3.7560913270907634</v>
      </c>
      <c r="BB26">
        <f t="shared" si="0"/>
        <v>86.102552861683577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0.66791152012311972</v>
      </c>
      <c r="M27">
        <v>2.3691500333700093</v>
      </c>
      <c r="N27">
        <v>2.50476165118162</v>
      </c>
      <c r="O27">
        <v>1.3983242883646805</v>
      </c>
      <c r="P27">
        <v>0</v>
      </c>
      <c r="Q27">
        <v>0</v>
      </c>
      <c r="R27">
        <v>0</v>
      </c>
      <c r="S27">
        <v>0</v>
      </c>
      <c r="T27">
        <v>0.56175328741390096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0.36841466186599869</v>
      </c>
      <c r="AC27">
        <v>0.23135318826967224</v>
      </c>
      <c r="AD27">
        <v>0</v>
      </c>
      <c r="AE27">
        <v>1.1702486662492171</v>
      </c>
      <c r="AF27">
        <v>0.12780528856188686</v>
      </c>
      <c r="AG27">
        <v>1.2211510804633687</v>
      </c>
      <c r="AH27">
        <v>1.5032828876017532</v>
      </c>
      <c r="AI27">
        <v>0</v>
      </c>
      <c r="AJ27">
        <v>0</v>
      </c>
      <c r="AK27">
        <v>1.2615244373825922</v>
      </c>
      <c r="AL27">
        <v>0</v>
      </c>
      <c r="AM27">
        <v>0.37229388248799833</v>
      </c>
      <c r="AN27">
        <v>1.172399384262158E-2</v>
      </c>
      <c r="AO27">
        <v>0</v>
      </c>
      <c r="AP27">
        <v>0</v>
      </c>
      <c r="AQ27">
        <v>1.0032688883322898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74.704381131287846</v>
      </c>
      <c r="BA27">
        <v>3.7401531834681778</v>
      </c>
      <c r="BB27">
        <f t="shared" si="0"/>
        <v>85.7371957033304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0.70964066003148429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0.56175328741390096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0.36841466186599869</v>
      </c>
      <c r="AC28">
        <v>0.23135318826967224</v>
      </c>
      <c r="AD28">
        <v>3.0442404508453355E-2</v>
      </c>
      <c r="AE28">
        <v>1.1702486662492171</v>
      </c>
      <c r="AF28">
        <v>0.12780528856188686</v>
      </c>
      <c r="AG28">
        <v>1.2211510804633687</v>
      </c>
      <c r="AH28">
        <v>1.5032828876017532</v>
      </c>
      <c r="AI28">
        <v>0</v>
      </c>
      <c r="AJ28">
        <v>0</v>
      </c>
      <c r="AK28">
        <v>1.2615244373825922</v>
      </c>
      <c r="AL28">
        <v>0</v>
      </c>
      <c r="AM28">
        <v>0.37229388248799833</v>
      </c>
      <c r="AN28">
        <v>1.172399384262158E-2</v>
      </c>
      <c r="AO28">
        <v>0</v>
      </c>
      <c r="AP28">
        <v>0</v>
      </c>
      <c r="AQ28">
        <v>1.5110208386558128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75.121482988937601</v>
      </c>
      <c r="BA28">
        <v>3.7818288431980847</v>
      </c>
      <c r="BB28">
        <f t="shared" si="0"/>
        <v>86.692545395990592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0.70964999463110046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0.56175328741390096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0.36841466186599869</v>
      </c>
      <c r="AC29">
        <v>0.23135318826967224</v>
      </c>
      <c r="AD29">
        <v>0.2100526606136506</v>
      </c>
      <c r="AE29">
        <v>1.1702486662492171</v>
      </c>
      <c r="AF29">
        <v>0.12780528856188686</v>
      </c>
      <c r="AG29">
        <v>1.2211510804633687</v>
      </c>
      <c r="AH29">
        <v>1.5032828876017532</v>
      </c>
      <c r="AI29">
        <v>0</v>
      </c>
      <c r="AJ29">
        <v>0</v>
      </c>
      <c r="AK29">
        <v>1.2615244373825922</v>
      </c>
      <c r="AL29">
        <v>0</v>
      </c>
      <c r="AM29">
        <v>0.37229388248799833</v>
      </c>
      <c r="AN29">
        <v>1.172399384262158E-2</v>
      </c>
      <c r="AO29">
        <v>0</v>
      </c>
      <c r="AP29">
        <v>0</v>
      </c>
      <c r="AQ29">
        <v>1.5110208386558128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75.232823001461085</v>
      </c>
      <c r="BA29">
        <v>3.7939909546130202</v>
      </c>
      <c r="BB29">
        <f t="shared" si="0"/>
        <v>86.971342887803942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0.70969926434222985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0.56175328741390096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0.36841466186599869</v>
      </c>
      <c r="AC30">
        <v>0.46316301607180127</v>
      </c>
      <c r="AD30">
        <v>0.42010532122730121</v>
      </c>
      <c r="AE30">
        <v>1.1708565710707577</v>
      </c>
      <c r="AF30">
        <v>0.34081411010227503</v>
      </c>
      <c r="AG30">
        <v>1.2211510804633687</v>
      </c>
      <c r="AH30">
        <v>2.0043771762680023</v>
      </c>
      <c r="AI30">
        <v>0.12172792005844291</v>
      </c>
      <c r="AJ30">
        <v>0</v>
      </c>
      <c r="AK30">
        <v>1.2615244373825922</v>
      </c>
      <c r="AL30">
        <v>0</v>
      </c>
      <c r="AM30">
        <v>0.37229388248799833</v>
      </c>
      <c r="AN30">
        <v>1.172399384262158E-2</v>
      </c>
      <c r="AO30">
        <v>0</v>
      </c>
      <c r="AP30">
        <v>0</v>
      </c>
      <c r="AQ30">
        <v>1.5110208386558128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75.642099770402837</v>
      </c>
      <c r="BA30">
        <v>3.8645337825311157</v>
      </c>
      <c r="BB30">
        <f t="shared" si="0"/>
        <v>88.588427522041144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0.70969926434222985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0.56175328741390096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0.46316301607180127</v>
      </c>
      <c r="AD31">
        <v>0.63015795867251101</v>
      </c>
      <c r="AE31">
        <v>1.1712213425172198</v>
      </c>
      <c r="AF31">
        <v>0.51122117605927775</v>
      </c>
      <c r="AG31">
        <v>1.2211510804633687</v>
      </c>
      <c r="AH31">
        <v>2.0043771762680023</v>
      </c>
      <c r="AI31">
        <v>0.39561574619077428</v>
      </c>
      <c r="AJ31">
        <v>0</v>
      </c>
      <c r="AK31">
        <v>1.2615244373825922</v>
      </c>
      <c r="AL31">
        <v>0</v>
      </c>
      <c r="AM31">
        <v>0.37304751680233772</v>
      </c>
      <c r="AN31">
        <v>1.172399384262158E-2</v>
      </c>
      <c r="AO31">
        <v>0</v>
      </c>
      <c r="AP31">
        <v>0</v>
      </c>
      <c r="AQ31">
        <v>1.5110208386558128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87.953871843039011</v>
      </c>
      <c r="BA31">
        <v>4.42221548798776</v>
      </c>
      <c r="BB31">
        <f t="shared" si="0"/>
        <v>101.37241341124113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0.70969926434222985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0.56175328741390096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0.46316301607180127</v>
      </c>
      <c r="AD32">
        <v>0.63015795867251101</v>
      </c>
      <c r="AE32">
        <v>1.1712213425172198</v>
      </c>
      <c r="AF32">
        <v>0.51122117605927775</v>
      </c>
      <c r="AG32">
        <v>1.2211510804633687</v>
      </c>
      <c r="AH32">
        <v>2.0043771762680023</v>
      </c>
      <c r="AI32">
        <v>0.39561574619077428</v>
      </c>
      <c r="AJ32">
        <v>0</v>
      </c>
      <c r="AK32">
        <v>1.2615244373825922</v>
      </c>
      <c r="AL32">
        <v>0</v>
      </c>
      <c r="AM32">
        <v>0.37304751680233772</v>
      </c>
      <c r="AN32">
        <v>1.172399384262158E-2</v>
      </c>
      <c r="AO32">
        <v>0</v>
      </c>
      <c r="AP32">
        <v>0</v>
      </c>
      <c r="AQ32">
        <v>1.9983811446462119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87.953871843039011</v>
      </c>
      <c r="BA32">
        <v>4.4425871487781583</v>
      </c>
      <c r="BB32">
        <f t="shared" si="0"/>
        <v>101.83940205644112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0.70969926434222985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0.56175328741390096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0.46316301607180127</v>
      </c>
      <c r="AD33">
        <v>0.63015795867251101</v>
      </c>
      <c r="AE33">
        <v>1.1712213425172198</v>
      </c>
      <c r="AF33">
        <v>0.51122117605927775</v>
      </c>
      <c r="AG33">
        <v>1.2211510804633687</v>
      </c>
      <c r="AH33">
        <v>2.0043771762680023</v>
      </c>
      <c r="AI33">
        <v>0.39561574619077428</v>
      </c>
      <c r="AJ33">
        <v>0</v>
      </c>
      <c r="AK33">
        <v>1.2615244373825922</v>
      </c>
      <c r="AL33">
        <v>0</v>
      </c>
      <c r="AM33">
        <v>0.37304751680233772</v>
      </c>
      <c r="AN33">
        <v>1.172399384262158E-2</v>
      </c>
      <c r="AO33">
        <v>0</v>
      </c>
      <c r="AP33">
        <v>0</v>
      </c>
      <c r="AQ33">
        <v>1.9983811446462119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87.922563139219349</v>
      </c>
      <c r="BA33">
        <v>4.4412784449584981</v>
      </c>
      <c r="BB33">
        <f t="shared" si="0"/>
        <v>101.80940205644112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0.70969926434222985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0.56175328741390096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0.46316301607180127</v>
      </c>
      <c r="AD34">
        <v>0.63015795867251101</v>
      </c>
      <c r="AE34">
        <v>1.1712213425172198</v>
      </c>
      <c r="AF34">
        <v>0.51122117605927775</v>
      </c>
      <c r="AG34">
        <v>1.2211510804633687</v>
      </c>
      <c r="AH34">
        <v>2.0043771762680023</v>
      </c>
      <c r="AI34">
        <v>0.39561574619077428</v>
      </c>
      <c r="AJ34">
        <v>0</v>
      </c>
      <c r="AK34">
        <v>1.2615244373825922</v>
      </c>
      <c r="AL34">
        <v>0</v>
      </c>
      <c r="AM34">
        <v>0.37304751680233772</v>
      </c>
      <c r="AN34">
        <v>1.172399384262158E-2</v>
      </c>
      <c r="AO34">
        <v>0</v>
      </c>
      <c r="AP34">
        <v>0</v>
      </c>
      <c r="AQ34">
        <v>1.9983811446462119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87.922563139219349</v>
      </c>
      <c r="BA34">
        <v>4.4412784449584981</v>
      </c>
      <c r="BB34">
        <f t="shared" si="0"/>
        <v>101.80940205644112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0.70969926434222985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0.56175328741390096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0.46316301607180127</v>
      </c>
      <c r="AD35">
        <v>0.63015795867251101</v>
      </c>
      <c r="AE35">
        <v>1.1712213425172198</v>
      </c>
      <c r="AF35">
        <v>0.51122117605927775</v>
      </c>
      <c r="AG35">
        <v>1.2211510804633687</v>
      </c>
      <c r="AH35">
        <v>2.0043771762680023</v>
      </c>
      <c r="AI35">
        <v>0.39561574619077428</v>
      </c>
      <c r="AJ35">
        <v>0</v>
      </c>
      <c r="AK35">
        <v>1.2615244373825922</v>
      </c>
      <c r="AL35">
        <v>0</v>
      </c>
      <c r="AM35">
        <v>0.37304751680233772</v>
      </c>
      <c r="AN35">
        <v>1.172399384262158E-2</v>
      </c>
      <c r="AO35">
        <v>0</v>
      </c>
      <c r="AP35">
        <v>0</v>
      </c>
      <c r="AQ35">
        <v>1.9983811446462119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87.870381966186571</v>
      </c>
      <c r="BA35">
        <v>4.4390972719257311</v>
      </c>
      <c r="BB35">
        <f t="shared" si="0"/>
        <v>101.7594020564411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0.70969926434222985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0.56175328741390096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0.46316301607180127</v>
      </c>
      <c r="AD36">
        <v>0.42010532122730121</v>
      </c>
      <c r="AE36">
        <v>1.1712213425172198</v>
      </c>
      <c r="AF36">
        <v>0.51122117605927775</v>
      </c>
      <c r="AG36">
        <v>1.2211510804633687</v>
      </c>
      <c r="AH36">
        <v>2.0043771762680023</v>
      </c>
      <c r="AI36">
        <v>0.39561574619077428</v>
      </c>
      <c r="AJ36">
        <v>0</v>
      </c>
      <c r="AK36">
        <v>1.2615244373825922</v>
      </c>
      <c r="AL36">
        <v>0</v>
      </c>
      <c r="AM36">
        <v>0.37304751680233772</v>
      </c>
      <c r="AN36">
        <v>1.172399384262158E-2</v>
      </c>
      <c r="AO36">
        <v>0</v>
      </c>
      <c r="AP36">
        <v>0</v>
      </c>
      <c r="AQ36">
        <v>1.9983811446462119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87.807184303903142</v>
      </c>
      <c r="BA36">
        <v>4.4276754093970698</v>
      </c>
      <c r="BB36">
        <f t="shared" si="0"/>
        <v>101.49757361924114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0.70969926434222985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0.56175328741390096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0.36841466186599869</v>
      </c>
      <c r="AC37">
        <v>0.46270640054268419</v>
      </c>
      <c r="AD37">
        <v>0.18265447338760177</v>
      </c>
      <c r="AE37">
        <v>0.77813937257357535</v>
      </c>
      <c r="AF37">
        <v>0.34081411010227503</v>
      </c>
      <c r="AG37">
        <v>1.2211510804633687</v>
      </c>
      <c r="AH37">
        <v>2.0043771762680023</v>
      </c>
      <c r="AI37">
        <v>9.1295934042997268E-2</v>
      </c>
      <c r="AJ37">
        <v>0</v>
      </c>
      <c r="AK37">
        <v>1.2615244373825922</v>
      </c>
      <c r="AL37">
        <v>0</v>
      </c>
      <c r="AM37">
        <v>0.37229388248799833</v>
      </c>
      <c r="AN37">
        <v>1.172399384262158E-2</v>
      </c>
      <c r="AO37">
        <v>0</v>
      </c>
      <c r="AP37">
        <v>0</v>
      </c>
      <c r="AQ37">
        <v>1.9983811446462119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87.007159256940056</v>
      </c>
      <c r="BA37">
        <v>4.3323327619773178</v>
      </c>
      <c r="BB37">
        <f t="shared" si="0"/>
        <v>99.311991687241118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0.70969926434222985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0.56175328741390096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0.36841466186599869</v>
      </c>
      <c r="AC38">
        <v>0.23135318826967224</v>
      </c>
      <c r="AD38">
        <v>0</v>
      </c>
      <c r="AE38">
        <v>0.77813937257357535</v>
      </c>
      <c r="AF38">
        <v>0.174667224065957</v>
      </c>
      <c r="AG38">
        <v>1.2211510804633687</v>
      </c>
      <c r="AH38">
        <v>1.5032828876017532</v>
      </c>
      <c r="AI38">
        <v>0</v>
      </c>
      <c r="AJ38">
        <v>0</v>
      </c>
      <c r="AK38">
        <v>1.2615244373825922</v>
      </c>
      <c r="AL38">
        <v>0</v>
      </c>
      <c r="AM38">
        <v>0.37229388248799833</v>
      </c>
      <c r="AN38">
        <v>1.172399384262158E-2</v>
      </c>
      <c r="AO38">
        <v>0</v>
      </c>
      <c r="AP38">
        <v>0</v>
      </c>
      <c r="AQ38">
        <v>1.9983811446462119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86.366159465664794</v>
      </c>
      <c r="BA38">
        <v>4.256526598295844</v>
      </c>
      <c r="BB38">
        <f t="shared" si="0"/>
        <v>97.574253265241126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0.70969926434222985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0.56175328741390096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0.36841466186599869</v>
      </c>
      <c r="AC39">
        <v>0.14002955437278228</v>
      </c>
      <c r="AD39">
        <v>0</v>
      </c>
      <c r="AE39">
        <v>0.66871353036944259</v>
      </c>
      <c r="AF39">
        <v>0</v>
      </c>
      <c r="AG39">
        <v>1.2211510804633687</v>
      </c>
      <c r="AH39">
        <v>1.5032828876017532</v>
      </c>
      <c r="AI39">
        <v>0</v>
      </c>
      <c r="AJ39">
        <v>0</v>
      </c>
      <c r="AK39">
        <v>1.2615244373825922</v>
      </c>
      <c r="AL39">
        <v>0</v>
      </c>
      <c r="AM39">
        <v>0.37229388248799833</v>
      </c>
      <c r="AN39">
        <v>1.172399384262158E-2</v>
      </c>
      <c r="AO39">
        <v>0</v>
      </c>
      <c r="AP39">
        <v>0</v>
      </c>
      <c r="AQ39">
        <v>1.9983811446462119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86.330444583594229</v>
      </c>
      <c r="BA39">
        <v>4.2393412981583136</v>
      </c>
      <c r="BB39">
        <f t="shared" si="0"/>
        <v>97.180306983141136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0.70969926434222985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0.56175328741390096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0.36841466186599869</v>
      </c>
      <c r="AC40">
        <v>0</v>
      </c>
      <c r="AD40">
        <v>0</v>
      </c>
      <c r="AE40">
        <v>0.38603007889793356</v>
      </c>
      <c r="AF40">
        <v>0</v>
      </c>
      <c r="AG40">
        <v>1.2211510804633687</v>
      </c>
      <c r="AH40">
        <v>0.94132692642454585</v>
      </c>
      <c r="AI40">
        <v>0</v>
      </c>
      <c r="AJ40">
        <v>0</v>
      </c>
      <c r="AK40">
        <v>1.2615244373825922</v>
      </c>
      <c r="AL40">
        <v>0</v>
      </c>
      <c r="AM40">
        <v>0.37229388248799833</v>
      </c>
      <c r="AN40">
        <v>1.172399384262158E-2</v>
      </c>
      <c r="AO40">
        <v>0</v>
      </c>
      <c r="AP40">
        <v>0</v>
      </c>
      <c r="AQ40">
        <v>1.9983811446462119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86.114169275725303</v>
      </c>
      <c r="BA40">
        <v>4.1891418274678855</v>
      </c>
      <c r="BB40">
        <f t="shared" si="0"/>
        <v>96.02956217894112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0.70969926434222985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0.56175328741390096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0.36841466186599869</v>
      </c>
      <c r="AC41">
        <v>0</v>
      </c>
      <c r="AD41">
        <v>0</v>
      </c>
      <c r="AE41">
        <v>0.35867362429555416</v>
      </c>
      <c r="AF41">
        <v>0</v>
      </c>
      <c r="AG41">
        <v>1.2211510804633687</v>
      </c>
      <c r="AH41">
        <v>0.94132692642454585</v>
      </c>
      <c r="AI41">
        <v>0</v>
      </c>
      <c r="AJ41">
        <v>0</v>
      </c>
      <c r="AK41">
        <v>1.2615244373825922</v>
      </c>
      <c r="AL41">
        <v>0</v>
      </c>
      <c r="AM41">
        <v>0.37229388248799833</v>
      </c>
      <c r="AN41">
        <v>1.172399384262158E-2</v>
      </c>
      <c r="AO41">
        <v>0</v>
      </c>
      <c r="AP41">
        <v>0</v>
      </c>
      <c r="AQ41">
        <v>1.9983811446462119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86.296342099770385</v>
      </c>
      <c r="BA41">
        <v>4.1956131517105986</v>
      </c>
      <c r="BB41">
        <f t="shared" si="0"/>
        <v>96.177907224141109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0.70969926434222985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0.56175328741390096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0.36841466186599869</v>
      </c>
      <c r="AC42">
        <v>0</v>
      </c>
      <c r="AD42">
        <v>0</v>
      </c>
      <c r="AE42">
        <v>0.33435676518472129</v>
      </c>
      <c r="AF42">
        <v>0</v>
      </c>
      <c r="AG42">
        <v>1.2211510804633687</v>
      </c>
      <c r="AH42">
        <v>0.44631880932999363</v>
      </c>
      <c r="AI42">
        <v>0</v>
      </c>
      <c r="AJ42">
        <v>0</v>
      </c>
      <c r="AK42">
        <v>1.2615244373825922</v>
      </c>
      <c r="AL42">
        <v>0</v>
      </c>
      <c r="AM42">
        <v>0.37229388248799833</v>
      </c>
      <c r="AN42">
        <v>1.172399384262158E-2</v>
      </c>
      <c r="AO42">
        <v>0</v>
      </c>
      <c r="AP42">
        <v>0</v>
      </c>
      <c r="AQ42">
        <v>1.9983811446462119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86.154718221665604</v>
      </c>
      <c r="BA42">
        <v>4.1679854896004365</v>
      </c>
      <c r="BB42">
        <f t="shared" si="0"/>
        <v>95.544586031941108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0.70969926434222985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0.56175328741390096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0.36841466186599869</v>
      </c>
      <c r="AC43">
        <v>0</v>
      </c>
      <c r="AD43">
        <v>0</v>
      </c>
      <c r="AE43">
        <v>0.33435676518472129</v>
      </c>
      <c r="AF43">
        <v>0</v>
      </c>
      <c r="AG43">
        <v>1.2211510804633687</v>
      </c>
      <c r="AH43">
        <v>0.39762947996242942</v>
      </c>
      <c r="AI43">
        <v>0</v>
      </c>
      <c r="AJ43">
        <v>0</v>
      </c>
      <c r="AK43">
        <v>1.2615244373825922</v>
      </c>
      <c r="AL43">
        <v>0</v>
      </c>
      <c r="AM43">
        <v>0.37229388248799833</v>
      </c>
      <c r="AN43">
        <v>1.172399384262158E-2</v>
      </c>
      <c r="AO43">
        <v>0</v>
      </c>
      <c r="AP43">
        <v>0</v>
      </c>
      <c r="AQ43">
        <v>1.5110208386558128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86.023723648507627</v>
      </c>
      <c r="BA43">
        <v>4.1401030416844646</v>
      </c>
      <c r="BB43">
        <f t="shared" si="0"/>
        <v>94.905424271341147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0.70969926434222985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0.56175328741390096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0.36841466186599869</v>
      </c>
      <c r="AC44">
        <v>0</v>
      </c>
      <c r="AD44">
        <v>0</v>
      </c>
      <c r="AE44">
        <v>0.33435676518472129</v>
      </c>
      <c r="AF44">
        <v>0</v>
      </c>
      <c r="AG44">
        <v>1.2211510804633687</v>
      </c>
      <c r="AH44">
        <v>0</v>
      </c>
      <c r="AI44">
        <v>0</v>
      </c>
      <c r="AJ44">
        <v>0</v>
      </c>
      <c r="AK44">
        <v>1.2615244373825922</v>
      </c>
      <c r="AL44">
        <v>0</v>
      </c>
      <c r="AM44">
        <v>0.37229388248799833</v>
      </c>
      <c r="AN44">
        <v>1.172399384262158E-2</v>
      </c>
      <c r="AO44">
        <v>0</v>
      </c>
      <c r="AP44">
        <v>0</v>
      </c>
      <c r="AQ44">
        <v>1.0073472364850762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85.764570027134184</v>
      </c>
      <c r="BA44">
        <v>4.0915959514778883</v>
      </c>
      <c r="BB44">
        <f t="shared" si="0"/>
        <v>93.79347465804112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0.70969926434222985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0.36841466186599869</v>
      </c>
      <c r="AC45">
        <v>0</v>
      </c>
      <c r="AD45">
        <v>0</v>
      </c>
      <c r="AE45">
        <v>0</v>
      </c>
      <c r="AF45">
        <v>0</v>
      </c>
      <c r="AG45">
        <v>1.2211510804633687</v>
      </c>
      <c r="AH45">
        <v>0</v>
      </c>
      <c r="AI45">
        <v>0</v>
      </c>
      <c r="AJ45">
        <v>0</v>
      </c>
      <c r="AK45">
        <v>1.2615244373825922</v>
      </c>
      <c r="AL45">
        <v>0</v>
      </c>
      <c r="AM45">
        <v>0.37229388248799833</v>
      </c>
      <c r="AN45">
        <v>1.172399384262158E-2</v>
      </c>
      <c r="AO45">
        <v>0</v>
      </c>
      <c r="AP45">
        <v>0</v>
      </c>
      <c r="AQ45">
        <v>0.50367360217073676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85.628898977249008</v>
      </c>
      <c r="BA45">
        <v>4.0508952308936337</v>
      </c>
      <c r="BB45">
        <f t="shared" si="0"/>
        <v>92.860473929241138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0.70969926434222985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0.36841466186599869</v>
      </c>
      <c r="AC46">
        <v>0</v>
      </c>
      <c r="AD46">
        <v>0</v>
      </c>
      <c r="AE46">
        <v>0</v>
      </c>
      <c r="AF46">
        <v>0</v>
      </c>
      <c r="AG46">
        <v>1.2211510804633687</v>
      </c>
      <c r="AH46">
        <v>0</v>
      </c>
      <c r="AI46">
        <v>0</v>
      </c>
      <c r="AJ46">
        <v>0</v>
      </c>
      <c r="AK46">
        <v>1.2615244373825922</v>
      </c>
      <c r="AL46">
        <v>0</v>
      </c>
      <c r="AM46">
        <v>0.37229388248799833</v>
      </c>
      <c r="AN46">
        <v>1.172399384262158E-2</v>
      </c>
      <c r="AO46">
        <v>0</v>
      </c>
      <c r="AP46">
        <v>0</v>
      </c>
      <c r="AQ46">
        <v>0.50367360217073676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85.712388854101448</v>
      </c>
      <c r="BA46">
        <v>4.0543851077460609</v>
      </c>
      <c r="BB46">
        <f t="shared" si="0"/>
        <v>92.940473929241151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0.70969926434222985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1.2211510804633687</v>
      </c>
      <c r="AH47">
        <v>0</v>
      </c>
      <c r="AI47">
        <v>0</v>
      </c>
      <c r="AJ47">
        <v>0</v>
      </c>
      <c r="AK47">
        <v>1.2615244373825922</v>
      </c>
      <c r="AL47">
        <v>0</v>
      </c>
      <c r="AM47">
        <v>0.37229388248799833</v>
      </c>
      <c r="AN47">
        <v>1.172399384262158E-2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83.927792736380709</v>
      </c>
      <c r="BA47">
        <v>3.9433357005885945</v>
      </c>
      <c r="BB47">
        <f t="shared" si="0"/>
        <v>90.394838954641145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0.70969926434222985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1.2211510804633687</v>
      </c>
      <c r="AH48">
        <v>0</v>
      </c>
      <c r="AI48">
        <v>0</v>
      </c>
      <c r="AJ48">
        <v>0</v>
      </c>
      <c r="AK48">
        <v>1.2615244373825922</v>
      </c>
      <c r="AL48">
        <v>0</v>
      </c>
      <c r="AM48">
        <v>0.37229388248799833</v>
      </c>
      <c r="AN48">
        <v>1.172399384262158E-2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84.073900020872472</v>
      </c>
      <c r="BA48">
        <v>3.9494429850803563</v>
      </c>
      <c r="BB48">
        <f t="shared" si="0"/>
        <v>90.534838954641145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0.70969926434222985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1.2211510804633687</v>
      </c>
      <c r="AH49">
        <v>0</v>
      </c>
      <c r="AI49">
        <v>0</v>
      </c>
      <c r="AJ49">
        <v>0</v>
      </c>
      <c r="AK49">
        <v>1.2615244373825922</v>
      </c>
      <c r="AL49">
        <v>0</v>
      </c>
      <c r="AM49">
        <v>0.37229388248799833</v>
      </c>
      <c r="AN49">
        <v>1.172399384262158E-2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84.094772490085575</v>
      </c>
      <c r="BA49">
        <v>3.9503154542934631</v>
      </c>
      <c r="BB49">
        <f t="shared" si="0"/>
        <v>90.554838954641141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0.70969926434222985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1.2211510804633687</v>
      </c>
      <c r="AH50">
        <v>0</v>
      </c>
      <c r="AI50">
        <v>0</v>
      </c>
      <c r="AJ50">
        <v>0</v>
      </c>
      <c r="AK50">
        <v>1.2615244373825922</v>
      </c>
      <c r="AL50">
        <v>0</v>
      </c>
      <c r="AM50">
        <v>0.37229388248799833</v>
      </c>
      <c r="AN50">
        <v>1.172399384262158E-2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84.230443539970778</v>
      </c>
      <c r="BA50">
        <v>3.9559865041786573</v>
      </c>
      <c r="BB50">
        <f t="shared" si="0"/>
        <v>90.684838954641151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0.70964999463110046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1.2211510804633687</v>
      </c>
      <c r="AH51">
        <v>0</v>
      </c>
      <c r="AI51">
        <v>0</v>
      </c>
      <c r="AJ51">
        <v>0</v>
      </c>
      <c r="AK51">
        <v>1.2615244373825922</v>
      </c>
      <c r="AL51">
        <v>0</v>
      </c>
      <c r="AM51">
        <v>0.37229388248799833</v>
      </c>
      <c r="AN51">
        <v>1.172399384262158E-2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84.386987059069085</v>
      </c>
      <c r="BA51">
        <v>3.9625279638030473</v>
      </c>
      <c r="BB51">
        <f t="shared" si="0"/>
        <v>90.83479174440393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0.70964999463110046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1.2211510804633687</v>
      </c>
      <c r="AH52">
        <v>0</v>
      </c>
      <c r="AI52">
        <v>0</v>
      </c>
      <c r="AJ52">
        <v>0</v>
      </c>
      <c r="AK52">
        <v>1.2615244373825922</v>
      </c>
      <c r="AL52">
        <v>0</v>
      </c>
      <c r="AM52">
        <v>0.37229388248799833</v>
      </c>
      <c r="AN52">
        <v>1.172399384262158E-2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84.543530578167406</v>
      </c>
      <c r="BA52">
        <v>3.9690714829013625</v>
      </c>
      <c r="BB52">
        <f t="shared" si="0"/>
        <v>90.98479174440395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0.70967070005085831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1.2211510804633687</v>
      </c>
      <c r="AH53">
        <v>0</v>
      </c>
      <c r="AI53">
        <v>0</v>
      </c>
      <c r="AJ53">
        <v>0</v>
      </c>
      <c r="AK53">
        <v>1.2615244373825922</v>
      </c>
      <c r="AL53">
        <v>0</v>
      </c>
      <c r="AM53">
        <v>0.37229388248799833</v>
      </c>
      <c r="AN53">
        <v>1.172399384262158E-2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84.658329158839493</v>
      </c>
      <c r="BA53">
        <v>3.9738709290599958</v>
      </c>
      <c r="BB53">
        <f t="shared" si="0"/>
        <v>91.094811584337137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0.70967070005085831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1.2211510804633687</v>
      </c>
      <c r="AH54">
        <v>0</v>
      </c>
      <c r="AI54">
        <v>0</v>
      </c>
      <c r="AJ54">
        <v>0</v>
      </c>
      <c r="AK54">
        <v>1.2615244373825922</v>
      </c>
      <c r="AL54">
        <v>0</v>
      </c>
      <c r="AM54">
        <v>0.37229388248799833</v>
      </c>
      <c r="AN54">
        <v>1.172399384262158E-2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84.606147985806729</v>
      </c>
      <c r="BA54">
        <v>3.9716897560272288</v>
      </c>
      <c r="BB54">
        <f t="shared" si="0"/>
        <v>91.044811584337154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0.70967070005085831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0.17679731402629925</v>
      </c>
      <c r="AG55">
        <v>1.2211510804633687</v>
      </c>
      <c r="AH55">
        <v>0</v>
      </c>
      <c r="AI55">
        <v>0</v>
      </c>
      <c r="AJ55">
        <v>0</v>
      </c>
      <c r="AK55">
        <v>1.2615244373825922</v>
      </c>
      <c r="AL55">
        <v>0</v>
      </c>
      <c r="AM55">
        <v>0.37229388248799833</v>
      </c>
      <c r="AN55">
        <v>1.172399384262158E-2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83.541652055938215</v>
      </c>
      <c r="BA55">
        <v>3.9345839538850247</v>
      </c>
      <c r="BB55">
        <f t="shared" si="0"/>
        <v>90.194218770637136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1.3149986280494694</v>
      </c>
      <c r="L56">
        <v>0.70967070005085831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0.17679731402629925</v>
      </c>
      <c r="AG56">
        <v>1.2211510804633687</v>
      </c>
      <c r="AH56">
        <v>0</v>
      </c>
      <c r="AI56">
        <v>0</v>
      </c>
      <c r="AJ56">
        <v>0</v>
      </c>
      <c r="AK56">
        <v>1.2615244373825922</v>
      </c>
      <c r="AL56">
        <v>0</v>
      </c>
      <c r="AM56">
        <v>0.37229388248799833</v>
      </c>
      <c r="AN56">
        <v>1.172399384262158E-2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83.541652055938215</v>
      </c>
      <c r="BA56">
        <v>3.9895508965374922</v>
      </c>
      <c r="BB56">
        <f t="shared" si="0"/>
        <v>91.454250456034131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1.3149920524861853</v>
      </c>
      <c r="L57">
        <v>0.70967070005085831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0.17679731402629925</v>
      </c>
      <c r="AG57">
        <v>1.2211510804633687</v>
      </c>
      <c r="AH57">
        <v>0</v>
      </c>
      <c r="AI57">
        <v>0</v>
      </c>
      <c r="AJ57">
        <v>0</v>
      </c>
      <c r="AK57">
        <v>1.2615244373825922</v>
      </c>
      <c r="AL57">
        <v>0</v>
      </c>
      <c r="AM57">
        <v>0.37229388248799833</v>
      </c>
      <c r="AN57">
        <v>1.172399384262158E-2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83.531215821331671</v>
      </c>
      <c r="BA57">
        <v>3.9891143870723935</v>
      </c>
      <c r="BB57">
        <f t="shared" si="0"/>
        <v>91.444244155329415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1.3149986280494694</v>
      </c>
      <c r="L58">
        <v>0.70967070005085831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0.17679731402629925</v>
      </c>
      <c r="AG58">
        <v>1.2211510804633687</v>
      </c>
      <c r="AH58">
        <v>0</v>
      </c>
      <c r="AI58">
        <v>0</v>
      </c>
      <c r="AJ58">
        <v>0</v>
      </c>
      <c r="AK58">
        <v>1.2615244373825922</v>
      </c>
      <c r="AL58">
        <v>0</v>
      </c>
      <c r="AM58">
        <v>0.37229388248799833</v>
      </c>
      <c r="AN58">
        <v>1.172399384262158E-2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83.531215821331671</v>
      </c>
      <c r="BA58">
        <v>3.9891146619309388</v>
      </c>
      <c r="BB58">
        <f t="shared" si="0"/>
        <v>91.44425045603414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1.3149920524861853</v>
      </c>
      <c r="L59">
        <v>0.70967070005085831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0.17679731402629925</v>
      </c>
      <c r="AG59">
        <v>1.2211510804633687</v>
      </c>
      <c r="AH59">
        <v>0</v>
      </c>
      <c r="AI59">
        <v>0</v>
      </c>
      <c r="AJ59">
        <v>0</v>
      </c>
      <c r="AK59">
        <v>1.2615244373825922</v>
      </c>
      <c r="AL59">
        <v>0</v>
      </c>
      <c r="AM59">
        <v>0.37229388248799833</v>
      </c>
      <c r="AN59">
        <v>1.172399384262158E-2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83.583396994364435</v>
      </c>
      <c r="BA59">
        <v>3.9912955601051605</v>
      </c>
      <c r="BB59">
        <f t="shared" si="0"/>
        <v>91.494244155329412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1.3149986280494694</v>
      </c>
      <c r="L60">
        <v>0.70967070005085831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0.17679731402629925</v>
      </c>
      <c r="AG60">
        <v>1.2211510804633687</v>
      </c>
      <c r="AH60">
        <v>0</v>
      </c>
      <c r="AI60">
        <v>0</v>
      </c>
      <c r="AJ60">
        <v>0</v>
      </c>
      <c r="AK60">
        <v>1.2615244373825922</v>
      </c>
      <c r="AL60">
        <v>0</v>
      </c>
      <c r="AM60">
        <v>0.37229388248799833</v>
      </c>
      <c r="AN60">
        <v>1.172399384262158E-2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84.000846378626576</v>
      </c>
      <c r="BA60">
        <v>4.0087452192258564</v>
      </c>
      <c r="BB60">
        <f t="shared" si="0"/>
        <v>91.894250456034143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1.3254058288958779</v>
      </c>
      <c r="L61">
        <v>0.70967070005085831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0.17679731402629925</v>
      </c>
      <c r="AG61">
        <v>1.2211510804633687</v>
      </c>
      <c r="AH61">
        <v>0</v>
      </c>
      <c r="AI61">
        <v>0</v>
      </c>
      <c r="AJ61">
        <v>0</v>
      </c>
      <c r="AK61">
        <v>1.2615244373825922</v>
      </c>
      <c r="AL61">
        <v>0</v>
      </c>
      <c r="AM61">
        <v>0.37229388248799833</v>
      </c>
      <c r="AN61">
        <v>1.172399384262158E-2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84.585275516593612</v>
      </c>
      <c r="BA61">
        <v>4.0336093781882685</v>
      </c>
      <c r="BB61">
        <f t="shared" si="0"/>
        <v>92.464222635885164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1.3254147317010949</v>
      </c>
      <c r="L62">
        <v>0.70967070005085831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0.17679731402629925</v>
      </c>
      <c r="AG62">
        <v>1.2211510804633687</v>
      </c>
      <c r="AH62">
        <v>0</v>
      </c>
      <c r="AI62">
        <v>0</v>
      </c>
      <c r="AJ62">
        <v>0</v>
      </c>
      <c r="AK62">
        <v>1.2615244373825922</v>
      </c>
      <c r="AL62">
        <v>0</v>
      </c>
      <c r="AM62">
        <v>0.37229388248799833</v>
      </c>
      <c r="AN62">
        <v>1.172399384262158E-2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84.543530578167406</v>
      </c>
      <c r="BA62">
        <v>4.0318648118993137</v>
      </c>
      <c r="BB62">
        <f t="shared" si="0"/>
        <v>92.424231166553142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1.3254058288958779</v>
      </c>
      <c r="L63">
        <v>0.70967070005085831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0.17679731402629925</v>
      </c>
      <c r="AG63">
        <v>1.2211510804633687</v>
      </c>
      <c r="AH63">
        <v>0</v>
      </c>
      <c r="AI63">
        <v>0</v>
      </c>
      <c r="AJ63">
        <v>0</v>
      </c>
      <c r="AK63">
        <v>1.2615244373825922</v>
      </c>
      <c r="AL63">
        <v>0</v>
      </c>
      <c r="AM63">
        <v>0.37229388248799833</v>
      </c>
      <c r="AN63">
        <v>1.172399384262158E-2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84.543530578167406</v>
      </c>
      <c r="BA63">
        <v>4.0318644397620549</v>
      </c>
      <c r="BB63">
        <f t="shared" si="0"/>
        <v>92.424222635885172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1.3150182035775402</v>
      </c>
      <c r="L64">
        <v>0.70967070005085831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0.17679731402629925</v>
      </c>
      <c r="AG64">
        <v>1.2211510804633687</v>
      </c>
      <c r="AH64">
        <v>0</v>
      </c>
      <c r="AI64">
        <v>0</v>
      </c>
      <c r="AJ64">
        <v>0</v>
      </c>
      <c r="AK64">
        <v>1.2615244373825922</v>
      </c>
      <c r="AL64">
        <v>0</v>
      </c>
      <c r="AM64">
        <v>0.37229388248799833</v>
      </c>
      <c r="AN64">
        <v>1.172399384262158E-2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84.710510331872257</v>
      </c>
      <c r="BA64">
        <v>4.0384099907286028</v>
      </c>
      <c r="BB64">
        <f t="shared" si="0"/>
        <v>92.574269213305143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1.3150108622813994</v>
      </c>
      <c r="L65">
        <v>0.70967070005085831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0.17679731402629925</v>
      </c>
      <c r="AG65">
        <v>1.2211510804633687</v>
      </c>
      <c r="AH65">
        <v>0</v>
      </c>
      <c r="AI65">
        <v>0</v>
      </c>
      <c r="AJ65">
        <v>0</v>
      </c>
      <c r="AK65">
        <v>1.2615244373825922</v>
      </c>
      <c r="AL65">
        <v>0</v>
      </c>
      <c r="AM65">
        <v>0.37229388248799833</v>
      </c>
      <c r="AN65">
        <v>1.172399384262158E-2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84.73138280108536</v>
      </c>
      <c r="BA65">
        <v>4.039282153075531</v>
      </c>
      <c r="BB65">
        <f t="shared" si="0"/>
        <v>92.594262178875169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0.70967070005085831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0.12158427175954915</v>
      </c>
      <c r="AF66">
        <v>0.17679731402629925</v>
      </c>
      <c r="AG66">
        <v>1.2211510804633687</v>
      </c>
      <c r="AH66">
        <v>0</v>
      </c>
      <c r="AI66">
        <v>0</v>
      </c>
      <c r="AJ66">
        <v>0</v>
      </c>
      <c r="AK66">
        <v>1.2615244373825922</v>
      </c>
      <c r="AL66">
        <v>0</v>
      </c>
      <c r="AM66">
        <v>0.37229388248799833</v>
      </c>
      <c r="AN66">
        <v>1.172399384262158E-2</v>
      </c>
      <c r="AO66">
        <v>0</v>
      </c>
      <c r="AP66">
        <v>0</v>
      </c>
      <c r="AQ66">
        <v>0.17740729284074305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84.794000208724682</v>
      </c>
      <c r="BA66">
        <v>3.9994299540717813</v>
      </c>
      <c r="BB66">
        <f t="shared" si="0"/>
        <v>91.680712487837141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0.70967070005085831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0.38906967438948026</v>
      </c>
      <c r="AF67">
        <v>0.35359464986432887</v>
      </c>
      <c r="AG67">
        <v>1.2211510804633687</v>
      </c>
      <c r="AH67">
        <v>6.0861650907952397E-2</v>
      </c>
      <c r="AI67">
        <v>0</v>
      </c>
      <c r="AJ67">
        <v>0</v>
      </c>
      <c r="AK67">
        <v>1.2615244373825922</v>
      </c>
      <c r="AL67">
        <v>0</v>
      </c>
      <c r="AM67">
        <v>0.37229388248799833</v>
      </c>
      <c r="AN67">
        <v>1.172399384262158E-2</v>
      </c>
      <c r="AO67">
        <v>0</v>
      </c>
      <c r="AP67">
        <v>0</v>
      </c>
      <c r="AQ67">
        <v>0.50367360217073676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83.470196201210598</v>
      </c>
      <c r="BA67">
        <v>3.9788479137635999</v>
      </c>
      <c r="BB67">
        <f t="shared" si="0"/>
        <v>91.20890121933715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0.70967070005085831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0.77813937257357535</v>
      </c>
      <c r="AF68">
        <v>0.35359464986432887</v>
      </c>
      <c r="AG68">
        <v>1.2211510804633687</v>
      </c>
      <c r="AH68">
        <v>0.42603157795867241</v>
      </c>
      <c r="AI68">
        <v>0</v>
      </c>
      <c r="AJ68">
        <v>0</v>
      </c>
      <c r="AK68">
        <v>1.2615244373825922</v>
      </c>
      <c r="AL68">
        <v>0</v>
      </c>
      <c r="AM68">
        <v>0.37229388248799833</v>
      </c>
      <c r="AN68">
        <v>1.172399384262158E-2</v>
      </c>
      <c r="AO68">
        <v>0</v>
      </c>
      <c r="AP68">
        <v>0</v>
      </c>
      <c r="AQ68">
        <v>1.0073472364850762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83.613442913796703</v>
      </c>
      <c r="BA68">
        <v>4.0374164005988593</v>
      </c>
      <c r="BB68">
        <f t="shared" ref="BB68:BB99" si="1">SUM(B68:AZ68)-BA68</f>
        <v>92.551492704637155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0.70967070005085831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0.77813937257357535</v>
      </c>
      <c r="AF69">
        <v>0.35359464986432887</v>
      </c>
      <c r="AG69">
        <v>1.2211510804633687</v>
      </c>
      <c r="AH69">
        <v>1.0021885989355039</v>
      </c>
      <c r="AI69">
        <v>0</v>
      </c>
      <c r="AJ69">
        <v>0</v>
      </c>
      <c r="AK69">
        <v>1.2615244373825922</v>
      </c>
      <c r="AL69">
        <v>0</v>
      </c>
      <c r="AM69">
        <v>0.37229388248799833</v>
      </c>
      <c r="AN69">
        <v>1.172399384262158E-2</v>
      </c>
      <c r="AO69">
        <v>0</v>
      </c>
      <c r="AP69">
        <v>0</v>
      </c>
      <c r="AQ69">
        <v>1.0073472364850762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83.772718639115013</v>
      </c>
      <c r="BA69">
        <v>4.0681574893939967</v>
      </c>
      <c r="BB69">
        <f t="shared" si="1"/>
        <v>93.256184362137148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0.70967070005085831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3.6529458359423915E-2</v>
      </c>
      <c r="AD70">
        <v>0</v>
      </c>
      <c r="AE70">
        <v>0.77813937257357535</v>
      </c>
      <c r="AF70">
        <v>0.35359464986432887</v>
      </c>
      <c r="AG70">
        <v>1.2211510804633687</v>
      </c>
      <c r="AH70">
        <v>1.5032828876017532</v>
      </c>
      <c r="AI70">
        <v>0</v>
      </c>
      <c r="AJ70">
        <v>0</v>
      </c>
      <c r="AK70">
        <v>1.2615244373825922</v>
      </c>
      <c r="AL70">
        <v>0</v>
      </c>
      <c r="AM70">
        <v>0.37229388248799833</v>
      </c>
      <c r="AN70">
        <v>1.172399384262158E-2</v>
      </c>
      <c r="AO70">
        <v>0</v>
      </c>
      <c r="AP70">
        <v>0</v>
      </c>
      <c r="AQ70">
        <v>1.5110208386558128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84.018704863285336</v>
      </c>
      <c r="BA70">
        <v>4.1219659427607311</v>
      </c>
      <c r="BB70">
        <f t="shared" si="1"/>
        <v>94.489659482137142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0.70964999463110046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9.3983331246086418E-2</v>
      </c>
      <c r="AC71">
        <v>0.23135318826967224</v>
      </c>
      <c r="AD71">
        <v>0.18265447338760177</v>
      </c>
      <c r="AE71">
        <v>0.77813937257357535</v>
      </c>
      <c r="AF71">
        <v>0.35359464986432887</v>
      </c>
      <c r="AG71">
        <v>1.2211510804633687</v>
      </c>
      <c r="AH71">
        <v>1.5032828876017532</v>
      </c>
      <c r="AI71">
        <v>0</v>
      </c>
      <c r="AJ71">
        <v>0</v>
      </c>
      <c r="AK71">
        <v>1.2615244373825922</v>
      </c>
      <c r="AL71">
        <v>0</v>
      </c>
      <c r="AM71">
        <v>0.37229388248799833</v>
      </c>
      <c r="AN71">
        <v>1.172399384262158E-2</v>
      </c>
      <c r="AO71">
        <v>0</v>
      </c>
      <c r="AP71">
        <v>0</v>
      </c>
      <c r="AQ71">
        <v>1.5110208386558128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84.231973491964098</v>
      </c>
      <c r="BA71">
        <v>4.1505867980968887</v>
      </c>
      <c r="BB71">
        <f t="shared" si="1"/>
        <v>95.145748084603923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0.70964999463110046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0.33833998121477771</v>
      </c>
      <c r="AC72">
        <v>0.23135318826967224</v>
      </c>
      <c r="AD72">
        <v>0.42010532122730121</v>
      </c>
      <c r="AE72">
        <v>0.77813937257357535</v>
      </c>
      <c r="AF72">
        <v>0.35359464986432887</v>
      </c>
      <c r="AG72">
        <v>1.2211510804633687</v>
      </c>
      <c r="AH72">
        <v>2.0043771762680023</v>
      </c>
      <c r="AI72">
        <v>9.1295934042997268E-2</v>
      </c>
      <c r="AJ72">
        <v>0</v>
      </c>
      <c r="AK72">
        <v>1.2615244373825922</v>
      </c>
      <c r="AL72">
        <v>0</v>
      </c>
      <c r="AM72">
        <v>0.37229388248799833</v>
      </c>
      <c r="AN72">
        <v>1.172399384262158E-2</v>
      </c>
      <c r="AO72">
        <v>0</v>
      </c>
      <c r="AP72">
        <v>0</v>
      </c>
      <c r="AQ72">
        <v>1.9983811446462119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85.558642245877692</v>
      </c>
      <c r="BA72">
        <v>4.2713146775185189</v>
      </c>
      <c r="BB72">
        <f t="shared" si="1"/>
        <v>97.913246985603934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0.70969926434222985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0.54317250365268199</v>
      </c>
      <c r="AG73">
        <v>1.2211510804633687</v>
      </c>
      <c r="AH73">
        <v>2.0043771762680023</v>
      </c>
      <c r="AI73">
        <v>0.39561574619077428</v>
      </c>
      <c r="AJ73">
        <v>0</v>
      </c>
      <c r="AK73">
        <v>1.2615244373825922</v>
      </c>
      <c r="AL73">
        <v>0</v>
      </c>
      <c r="AM73">
        <v>0.37304751680233772</v>
      </c>
      <c r="AN73">
        <v>1.172399384262158E-2</v>
      </c>
      <c r="AO73">
        <v>0</v>
      </c>
      <c r="AP73">
        <v>0</v>
      </c>
      <c r="AQ73">
        <v>1.9983811446462119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86.246310791066563</v>
      </c>
      <c r="BA73">
        <v>4.3725466622991132</v>
      </c>
      <c r="BB73">
        <f t="shared" si="1"/>
        <v>100.23383281854112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0.70969926434222985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0.82803365748278024</v>
      </c>
      <c r="AE74">
        <v>1.1712213425172198</v>
      </c>
      <c r="AF74">
        <v>0.54317250365268199</v>
      </c>
      <c r="AG74">
        <v>1.2211510804633687</v>
      </c>
      <c r="AH74">
        <v>2.0043771762680023</v>
      </c>
      <c r="AI74">
        <v>0.39561574619077428</v>
      </c>
      <c r="AJ74">
        <v>0</v>
      </c>
      <c r="AK74">
        <v>1.2615244373825922</v>
      </c>
      <c r="AL74">
        <v>0</v>
      </c>
      <c r="AM74">
        <v>0.37304751680233772</v>
      </c>
      <c r="AN74">
        <v>1.172399384262158E-2</v>
      </c>
      <c r="AO74">
        <v>0</v>
      </c>
      <c r="AP74">
        <v>0</v>
      </c>
      <c r="AQ74">
        <v>1.9983811446462119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86.632451471509071</v>
      </c>
      <c r="BA74">
        <v>4.3969585469518861</v>
      </c>
      <c r="BB74">
        <f t="shared" si="1"/>
        <v>100.79343731314114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0.70969926434222985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0.8402106192861617</v>
      </c>
      <c r="AE75">
        <v>1.1712213425172198</v>
      </c>
      <c r="AF75">
        <v>0.54317250365268199</v>
      </c>
      <c r="AG75">
        <v>1.2211510804633687</v>
      </c>
      <c r="AH75">
        <v>2.0043771762680023</v>
      </c>
      <c r="AI75">
        <v>0.39561574619077428</v>
      </c>
      <c r="AJ75">
        <v>0</v>
      </c>
      <c r="AK75">
        <v>1.2615244373825922</v>
      </c>
      <c r="AL75">
        <v>0</v>
      </c>
      <c r="AM75">
        <v>0.37304751680233772</v>
      </c>
      <c r="AN75">
        <v>1.172399384262158E-2</v>
      </c>
      <c r="AO75">
        <v>0</v>
      </c>
      <c r="AP75">
        <v>0</v>
      </c>
      <c r="AQ75">
        <v>1.9983811446462119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86.368129826758491</v>
      </c>
      <c r="BA75">
        <v>4.3864188992046937</v>
      </c>
      <c r="BB75">
        <f t="shared" si="1"/>
        <v>100.55183227794112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0.70969926434222985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0.8402106192861617</v>
      </c>
      <c r="AE76">
        <v>1.1712213425172198</v>
      </c>
      <c r="AF76">
        <v>0.54317250365268199</v>
      </c>
      <c r="AG76">
        <v>1.2211510804633687</v>
      </c>
      <c r="AH76">
        <v>2.0043771762680023</v>
      </c>
      <c r="AI76">
        <v>0.39561574619077428</v>
      </c>
      <c r="AJ76">
        <v>0</v>
      </c>
      <c r="AK76">
        <v>1.2615244373825922</v>
      </c>
      <c r="AL76">
        <v>0</v>
      </c>
      <c r="AM76">
        <v>0.37304751680233772</v>
      </c>
      <c r="AN76">
        <v>1.172399384262158E-2</v>
      </c>
      <c r="AO76">
        <v>0</v>
      </c>
      <c r="AP76">
        <v>0</v>
      </c>
      <c r="AQ76">
        <v>1.9983811446462119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86.639471926528898</v>
      </c>
      <c r="BA76">
        <v>4.3977609989750963</v>
      </c>
      <c r="BB76">
        <f t="shared" si="1"/>
        <v>100.81183227794112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0.70969926434222985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0.8402106192861617</v>
      </c>
      <c r="AE77">
        <v>1.1712213425172198</v>
      </c>
      <c r="AF77">
        <v>0.54317250365268199</v>
      </c>
      <c r="AG77">
        <v>1.2211510804633687</v>
      </c>
      <c r="AH77">
        <v>2.0043771762680023</v>
      </c>
      <c r="AI77">
        <v>0.39561574619077428</v>
      </c>
      <c r="AJ77">
        <v>0</v>
      </c>
      <c r="AK77">
        <v>1.2615244373825922</v>
      </c>
      <c r="AL77">
        <v>0</v>
      </c>
      <c r="AM77">
        <v>0.37304751680233772</v>
      </c>
      <c r="AN77">
        <v>1.172399384262158E-2</v>
      </c>
      <c r="AO77">
        <v>0</v>
      </c>
      <c r="AP77">
        <v>0</v>
      </c>
      <c r="AQ77">
        <v>1.9983811446462119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86.430747234397813</v>
      </c>
      <c r="BA77">
        <v>4.3890363068440141</v>
      </c>
      <c r="BB77">
        <f t="shared" si="1"/>
        <v>100.61183227794112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0.70969926434222985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0.46316301607180127</v>
      </c>
      <c r="AD78">
        <v>0.63015795867251101</v>
      </c>
      <c r="AE78">
        <v>1.1712213425172198</v>
      </c>
      <c r="AF78">
        <v>0.54317250365268199</v>
      </c>
      <c r="AG78">
        <v>1.2211510804633687</v>
      </c>
      <c r="AH78">
        <v>2.0043771762680023</v>
      </c>
      <c r="AI78">
        <v>0.39561574619077428</v>
      </c>
      <c r="AJ78">
        <v>0</v>
      </c>
      <c r="AK78">
        <v>1.2615244373825922</v>
      </c>
      <c r="AL78">
        <v>0</v>
      </c>
      <c r="AM78">
        <v>0.37304751680233772</v>
      </c>
      <c r="AN78">
        <v>1.172399384262158E-2</v>
      </c>
      <c r="AO78">
        <v>0</v>
      </c>
      <c r="AP78">
        <v>0</v>
      </c>
      <c r="AQ78">
        <v>1.9983811446462119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86.024081611354617</v>
      </c>
      <c r="BA78">
        <v>4.3632574825871568</v>
      </c>
      <c r="BB78">
        <f t="shared" si="1"/>
        <v>100.02089281854113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0.70969926434222985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0.37142213838447091</v>
      </c>
      <c r="AC79">
        <v>0.23135318826967224</v>
      </c>
      <c r="AD79">
        <v>0.42010532122730121</v>
      </c>
      <c r="AE79">
        <v>0.77813937257357535</v>
      </c>
      <c r="AF79">
        <v>0.53252205385097051</v>
      </c>
      <c r="AG79">
        <v>1.2211510804633687</v>
      </c>
      <c r="AH79">
        <v>2.0043771762680023</v>
      </c>
      <c r="AI79">
        <v>9.1295934042997268E-2</v>
      </c>
      <c r="AJ79">
        <v>0</v>
      </c>
      <c r="AK79">
        <v>1.2615244373825922</v>
      </c>
      <c r="AL79">
        <v>0</v>
      </c>
      <c r="AM79">
        <v>0.37229388248799833</v>
      </c>
      <c r="AN79">
        <v>1.172399384262158E-2</v>
      </c>
      <c r="AO79">
        <v>0</v>
      </c>
      <c r="AP79">
        <v>0</v>
      </c>
      <c r="AQ79">
        <v>1.9983811446462119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85.213256105197232</v>
      </c>
      <c r="BA79">
        <v>4.2657415959683362</v>
      </c>
      <c r="BB79">
        <f t="shared" si="1"/>
        <v>97.785492757341117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0.70969926434222985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0.37142213838447091</v>
      </c>
      <c r="AC80">
        <v>0.23135318826967224</v>
      </c>
      <c r="AD80">
        <v>0.18265447338760177</v>
      </c>
      <c r="AE80">
        <v>0.77813937257357535</v>
      </c>
      <c r="AF80">
        <v>0.53252205385097051</v>
      </c>
      <c r="AG80">
        <v>1.2211510804633687</v>
      </c>
      <c r="AH80">
        <v>1.5032828876017532</v>
      </c>
      <c r="AI80">
        <v>0</v>
      </c>
      <c r="AJ80">
        <v>0</v>
      </c>
      <c r="AK80">
        <v>1.2615244373825922</v>
      </c>
      <c r="AL80">
        <v>0</v>
      </c>
      <c r="AM80">
        <v>0.37229388248799833</v>
      </c>
      <c r="AN80">
        <v>1.172399384262158E-2</v>
      </c>
      <c r="AO80">
        <v>0</v>
      </c>
      <c r="AP80">
        <v>0</v>
      </c>
      <c r="AQ80">
        <v>1.9983811446462119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84.692868920893346</v>
      </c>
      <c r="BA80">
        <v>4.2093020549154838</v>
      </c>
      <c r="BB80">
        <f t="shared" si="1"/>
        <v>96.491704043541134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0.70969926434222985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0.37142213838447091</v>
      </c>
      <c r="AC81">
        <v>3.6529458359423915E-2</v>
      </c>
      <c r="AD81">
        <v>0.19787569881026928</v>
      </c>
      <c r="AE81">
        <v>0.38603007889793356</v>
      </c>
      <c r="AF81">
        <v>0.53252205385097051</v>
      </c>
      <c r="AG81">
        <v>1.2211510804633687</v>
      </c>
      <c r="AH81">
        <v>0.9190109999999998</v>
      </c>
      <c r="AI81">
        <v>0</v>
      </c>
      <c r="AJ81">
        <v>0</v>
      </c>
      <c r="AK81">
        <v>1.2615244373825922</v>
      </c>
      <c r="AL81">
        <v>0</v>
      </c>
      <c r="AM81">
        <v>0.37229388248799833</v>
      </c>
      <c r="AN81">
        <v>1.172399384262158E-2</v>
      </c>
      <c r="AO81">
        <v>0</v>
      </c>
      <c r="AP81">
        <v>0</v>
      </c>
      <c r="AQ81">
        <v>1.9983811446462119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84.582965977875176</v>
      </c>
      <c r="BA81">
        <v>4.1563879938323431</v>
      </c>
      <c r="BB81">
        <f t="shared" si="1"/>
        <v>95.278731475841141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0.70969926434222985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0.37142213838447091</v>
      </c>
      <c r="AC82">
        <v>0</v>
      </c>
      <c r="AD82">
        <v>0.19787569881026928</v>
      </c>
      <c r="AE82">
        <v>0</v>
      </c>
      <c r="AF82">
        <v>0.53252205385097051</v>
      </c>
      <c r="AG82">
        <v>1.2211510804633687</v>
      </c>
      <c r="AH82">
        <v>0.81148873638071373</v>
      </c>
      <c r="AI82">
        <v>0</v>
      </c>
      <c r="AJ82">
        <v>0</v>
      </c>
      <c r="AK82">
        <v>1.2615244373825922</v>
      </c>
      <c r="AL82">
        <v>0</v>
      </c>
      <c r="AM82">
        <v>0.37229388248799833</v>
      </c>
      <c r="AN82">
        <v>1.172399384262158E-2</v>
      </c>
      <c r="AO82">
        <v>0</v>
      </c>
      <c r="AP82">
        <v>0</v>
      </c>
      <c r="AQ82">
        <v>1.9983811446462119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84.582578793571287</v>
      </c>
      <c r="BA82">
        <v>4.1342143902517972</v>
      </c>
      <c r="BB82">
        <f t="shared" si="1"/>
        <v>94.770436094241148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0.70969926434222985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7.8946005009392611E-2</v>
      </c>
      <c r="AC83">
        <v>0</v>
      </c>
      <c r="AD83">
        <v>0</v>
      </c>
      <c r="AE83">
        <v>0</v>
      </c>
      <c r="AF83">
        <v>0.53252205385097051</v>
      </c>
      <c r="AG83">
        <v>1.2211510804633687</v>
      </c>
      <c r="AH83">
        <v>0.50109428866624917</v>
      </c>
      <c r="AI83">
        <v>0</v>
      </c>
      <c r="AJ83">
        <v>0</v>
      </c>
      <c r="AK83">
        <v>1.2615244373825922</v>
      </c>
      <c r="AL83">
        <v>0</v>
      </c>
      <c r="AM83">
        <v>0.37229388248799833</v>
      </c>
      <c r="AN83">
        <v>1.172399384262158E-2</v>
      </c>
      <c r="AO83">
        <v>0</v>
      </c>
      <c r="AP83">
        <v>0</v>
      </c>
      <c r="AQ83">
        <v>1.9983811446462119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84.451366103110004</v>
      </c>
      <c r="BA83">
        <v>4.0952585052907118</v>
      </c>
      <c r="BB83">
        <f t="shared" si="1"/>
        <v>93.877433008841138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0.70969926434222985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0.53252205385097051</v>
      </c>
      <c r="AG84">
        <v>1.2211510804633687</v>
      </c>
      <c r="AH84">
        <v>0.39154330839073259</v>
      </c>
      <c r="AI84">
        <v>0</v>
      </c>
      <c r="AJ84">
        <v>0</v>
      </c>
      <c r="AK84">
        <v>1.2615244373825922</v>
      </c>
      <c r="AL84">
        <v>0</v>
      </c>
      <c r="AM84">
        <v>0.37229388248799833</v>
      </c>
      <c r="AN84">
        <v>1.172399384262158E-2</v>
      </c>
      <c r="AO84">
        <v>0</v>
      </c>
      <c r="AP84">
        <v>0</v>
      </c>
      <c r="AQ84">
        <v>1.5110208386558128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84.409233980379867</v>
      </c>
      <c r="BA84">
        <v>4.0652465477852733</v>
      </c>
      <c r="BB84">
        <f t="shared" si="1"/>
        <v>93.18945555234113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0.70969926434222985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0.53252205385097051</v>
      </c>
      <c r="AG85">
        <v>1.2211510804633687</v>
      </c>
      <c r="AH85">
        <v>0</v>
      </c>
      <c r="AI85">
        <v>0</v>
      </c>
      <c r="AJ85">
        <v>0</v>
      </c>
      <c r="AK85">
        <v>1.2615244373825922</v>
      </c>
      <c r="AL85">
        <v>0</v>
      </c>
      <c r="AM85">
        <v>0.37229388248799833</v>
      </c>
      <c r="AN85">
        <v>1.172399384262158E-2</v>
      </c>
      <c r="AO85">
        <v>0</v>
      </c>
      <c r="AP85">
        <v>0</v>
      </c>
      <c r="AQ85">
        <v>1.0073472364850762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84.552660196201217</v>
      </c>
      <c r="BA85">
        <v>4.0338216967451475</v>
      </c>
      <c r="BB85">
        <f t="shared" si="1"/>
        <v>92.469089708641135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0.70969926434222985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0.53252205385097051</v>
      </c>
      <c r="AG86">
        <v>1.2211510804633687</v>
      </c>
      <c r="AH86">
        <v>0</v>
      </c>
      <c r="AI86">
        <v>0</v>
      </c>
      <c r="AJ86">
        <v>0</v>
      </c>
      <c r="AK86">
        <v>1.2615244373825922</v>
      </c>
      <c r="AL86">
        <v>0</v>
      </c>
      <c r="AM86">
        <v>0.37229388248799833</v>
      </c>
      <c r="AN86">
        <v>1.172399384262158E-2</v>
      </c>
      <c r="AO86">
        <v>0</v>
      </c>
      <c r="AP86">
        <v>0</v>
      </c>
      <c r="AQ86">
        <v>0.50367360217073676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84.559200584429135</v>
      </c>
      <c r="BA86">
        <v>4.013041527058733</v>
      </c>
      <c r="BB86">
        <f t="shared" si="1"/>
        <v>91.992736632241133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0.70969926434222985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0.53252205385097051</v>
      </c>
      <c r="AG87">
        <v>1.2211510804633687</v>
      </c>
      <c r="AH87">
        <v>0</v>
      </c>
      <c r="AI87">
        <v>0</v>
      </c>
      <c r="AJ87">
        <v>0</v>
      </c>
      <c r="AK87">
        <v>1.2615244373825922</v>
      </c>
      <c r="AL87">
        <v>0</v>
      </c>
      <c r="AM87">
        <v>0.37229388248799833</v>
      </c>
      <c r="AN87">
        <v>1.172399384262158E-2</v>
      </c>
      <c r="AO87">
        <v>0</v>
      </c>
      <c r="AP87">
        <v>0</v>
      </c>
      <c r="AQ87">
        <v>0.50367360217073676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84.747322062199956</v>
      </c>
      <c r="BA87">
        <v>4.0209050048295447</v>
      </c>
      <c r="BB87">
        <f t="shared" si="1"/>
        <v>92.172994632241142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0.70964999463110046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0.53252205385097051</v>
      </c>
      <c r="AG88">
        <v>1.2211510804633687</v>
      </c>
      <c r="AH88">
        <v>0</v>
      </c>
      <c r="AI88">
        <v>0</v>
      </c>
      <c r="AJ88">
        <v>0</v>
      </c>
      <c r="AK88">
        <v>1.2615244373825922</v>
      </c>
      <c r="AL88">
        <v>0</v>
      </c>
      <c r="AM88">
        <v>0.37229388248799833</v>
      </c>
      <c r="AN88">
        <v>1.172399384262158E-2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84.800103318722606</v>
      </c>
      <c r="BA88">
        <v>4.0020556453075375</v>
      </c>
      <c r="BB88">
        <f t="shared" si="1"/>
        <v>91.740902376403938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1.29410412450946</v>
      </c>
      <c r="L89">
        <v>0.70967070005085831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0.53252205385097051</v>
      </c>
      <c r="AG89">
        <v>1.2211510804633687</v>
      </c>
      <c r="AH89">
        <v>0</v>
      </c>
      <c r="AI89">
        <v>0</v>
      </c>
      <c r="AJ89">
        <v>0</v>
      </c>
      <c r="AK89">
        <v>1.2615244373825922</v>
      </c>
      <c r="AL89">
        <v>0</v>
      </c>
      <c r="AM89">
        <v>0.37229388248799833</v>
      </c>
      <c r="AN89">
        <v>1.172399384262158E-2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84.838247756209569</v>
      </c>
      <c r="BA89">
        <v>4.0577445006855362</v>
      </c>
      <c r="BB89">
        <f t="shared" si="1"/>
        <v>93.017482788442123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0.70967070005085831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0.53252205385097051</v>
      </c>
      <c r="AG90">
        <v>1.2211510804633687</v>
      </c>
      <c r="AH90">
        <v>0</v>
      </c>
      <c r="AI90">
        <v>0</v>
      </c>
      <c r="AJ90">
        <v>0</v>
      </c>
      <c r="AK90">
        <v>1.2615244373825922</v>
      </c>
      <c r="AL90">
        <v>0</v>
      </c>
      <c r="AM90">
        <v>0.37229388248799833</v>
      </c>
      <c r="AN90">
        <v>1.172399384262158E-2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84.854862241703188</v>
      </c>
      <c r="BA90">
        <v>4.0043454337746658</v>
      </c>
      <c r="BB90">
        <f t="shared" si="1"/>
        <v>91.793392216337153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0.70967070005085831</v>
      </c>
      <c r="M91">
        <v>2.3691500333700093</v>
      </c>
      <c r="N91">
        <v>2.50476165118162</v>
      </c>
      <c r="O91">
        <v>1.3983242883646805</v>
      </c>
      <c r="P91">
        <v>0</v>
      </c>
      <c r="Q91">
        <v>0</v>
      </c>
      <c r="R91">
        <v>0</v>
      </c>
      <c r="S91">
        <v>0.17751998740732794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0.53252205385097051</v>
      </c>
      <c r="AG91">
        <v>1.2211510804633687</v>
      </c>
      <c r="AH91">
        <v>0</v>
      </c>
      <c r="AI91">
        <v>0</v>
      </c>
      <c r="AJ91">
        <v>0</v>
      </c>
      <c r="AK91">
        <v>1.2615244373825922</v>
      </c>
      <c r="AL91">
        <v>0</v>
      </c>
      <c r="AM91">
        <v>0.37229388248799833</v>
      </c>
      <c r="AN91">
        <v>1.172399384262158E-2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84.562907534961383</v>
      </c>
      <c r="BA91">
        <v>3.9995620625064916</v>
      </c>
      <c r="BB91">
        <f t="shared" si="1"/>
        <v>91.683740868270831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0.70967070005085831</v>
      </c>
      <c r="M92">
        <v>2.3691500333700093</v>
      </c>
      <c r="N92">
        <v>2.50476165118162</v>
      </c>
      <c r="O92">
        <v>1.3983242883646805</v>
      </c>
      <c r="P92">
        <v>0</v>
      </c>
      <c r="Q92">
        <v>0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0.53252205385097051</v>
      </c>
      <c r="AG92">
        <v>1.2211510804633687</v>
      </c>
      <c r="AH92">
        <v>0</v>
      </c>
      <c r="AI92">
        <v>0</v>
      </c>
      <c r="AJ92">
        <v>0</v>
      </c>
      <c r="AK92">
        <v>1.2615244373825922</v>
      </c>
      <c r="AL92">
        <v>0</v>
      </c>
      <c r="AM92">
        <v>0.37229388248799833</v>
      </c>
      <c r="AN92">
        <v>1.172399384262158E-2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84.562907534961383</v>
      </c>
      <c r="BA92">
        <v>3.9921417270328652</v>
      </c>
      <c r="BB92">
        <f t="shared" si="1"/>
        <v>91.513641216337149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0.70966161105652648</v>
      </c>
      <c r="M93">
        <v>2.3691500333700093</v>
      </c>
      <c r="N93">
        <v>2.50476165118162</v>
      </c>
      <c r="O93">
        <v>1.3983242883646805</v>
      </c>
      <c r="P93">
        <v>0</v>
      </c>
      <c r="Q93">
        <v>0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0.53252205385097051</v>
      </c>
      <c r="AG93">
        <v>1.2211510804633687</v>
      </c>
      <c r="AH93">
        <v>0</v>
      </c>
      <c r="AI93">
        <v>0</v>
      </c>
      <c r="AJ93">
        <v>0</v>
      </c>
      <c r="AK93">
        <v>1.2615244373825922</v>
      </c>
      <c r="AL93">
        <v>0</v>
      </c>
      <c r="AM93">
        <v>0.37229388248799833</v>
      </c>
      <c r="AN93">
        <v>1.172399384262158E-2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84.595576080150281</v>
      </c>
      <c r="BA93">
        <v>3.9935068923017916</v>
      </c>
      <c r="BB93">
        <f t="shared" si="1"/>
        <v>91.544935507262778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0.7096795505080582</v>
      </c>
      <c r="M94">
        <v>2.3691500333700093</v>
      </c>
      <c r="N94">
        <v>2.50476165118162</v>
      </c>
      <c r="O94">
        <v>1.3983242883646805</v>
      </c>
      <c r="P94">
        <v>0</v>
      </c>
      <c r="Q94">
        <v>0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0.53252205385097051</v>
      </c>
      <c r="AG94">
        <v>1.2211510804633687</v>
      </c>
      <c r="AH94">
        <v>0</v>
      </c>
      <c r="AI94">
        <v>0</v>
      </c>
      <c r="AJ94">
        <v>0</v>
      </c>
      <c r="AK94">
        <v>1.2615244373825922</v>
      </c>
      <c r="AL94">
        <v>0</v>
      </c>
      <c r="AM94">
        <v>0.37229388248799833</v>
      </c>
      <c r="AN94">
        <v>1.172399384262158E-2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84.555110624086822</v>
      </c>
      <c r="BA94">
        <v>3.9918161861074113</v>
      </c>
      <c r="BB94">
        <f t="shared" si="1"/>
        <v>91.506178696845225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0.74089560613812677</v>
      </c>
      <c r="M95">
        <v>2.3691500333700093</v>
      </c>
      <c r="N95">
        <v>2.50476165118162</v>
      </c>
      <c r="O95">
        <v>1.3983242883646805</v>
      </c>
      <c r="P95">
        <v>0</v>
      </c>
      <c r="Q95">
        <v>0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0.53252205385097051</v>
      </c>
      <c r="AG95">
        <v>1.2211510804633687</v>
      </c>
      <c r="AH95">
        <v>0</v>
      </c>
      <c r="AI95">
        <v>0</v>
      </c>
      <c r="AJ95">
        <v>0</v>
      </c>
      <c r="AK95">
        <v>1.2615244373825922</v>
      </c>
      <c r="AL95">
        <v>0</v>
      </c>
      <c r="AM95">
        <v>0.37229388248799833</v>
      </c>
      <c r="AN95">
        <v>1.172399384262158E-2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84.523801920267161</v>
      </c>
      <c r="BA95">
        <v>3.9918123134130878</v>
      </c>
      <c r="BB95">
        <f t="shared" si="1"/>
        <v>91.506089921349954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1.3775964071505948</v>
      </c>
      <c r="L96">
        <v>0.70966771728606992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0.19823852472572706</v>
      </c>
      <c r="R96">
        <v>0.46999546205520093</v>
      </c>
      <c r="S96">
        <v>0.29240996789858986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0.53252205385097051</v>
      </c>
      <c r="AG96">
        <v>1.2211510804633687</v>
      </c>
      <c r="AH96">
        <v>0</v>
      </c>
      <c r="AI96">
        <v>0</v>
      </c>
      <c r="AJ96">
        <v>0</v>
      </c>
      <c r="AK96">
        <v>1.2615244373825922</v>
      </c>
      <c r="AL96">
        <v>0</v>
      </c>
      <c r="AM96">
        <v>0.37229388248799833</v>
      </c>
      <c r="AN96">
        <v>1.172399384262158E-2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84.523801920267161</v>
      </c>
      <c r="BA96">
        <v>4.0882454347835706</v>
      </c>
      <c r="BB96">
        <f t="shared" si="1"/>
        <v>93.716669272957532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1.3776041542776674</v>
      </c>
      <c r="L97">
        <v>0.70966771728606992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0.19831609826691832</v>
      </c>
      <c r="R97">
        <v>0.58451226348167085</v>
      </c>
      <c r="S97">
        <v>0.30260712249647193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0.53252205385097051</v>
      </c>
      <c r="AG97">
        <v>1.2211510804633687</v>
      </c>
      <c r="AH97">
        <v>0</v>
      </c>
      <c r="AI97">
        <v>0</v>
      </c>
      <c r="AJ97">
        <v>0</v>
      </c>
      <c r="AK97">
        <v>1.2615244373825922</v>
      </c>
      <c r="AL97">
        <v>0</v>
      </c>
      <c r="AM97">
        <v>0.37229388248799833</v>
      </c>
      <c r="AN97">
        <v>1.172399384262158E-2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84.523801920267161</v>
      </c>
      <c r="BA97">
        <v>4.0934620445493213</v>
      </c>
      <c r="BB97">
        <f t="shared" si="1"/>
        <v>93.836251939884392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1.3776184915127252</v>
      </c>
      <c r="L98">
        <v>0.70966771728606992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0.19831609826691832</v>
      </c>
      <c r="R98">
        <v>0.58451226348167085</v>
      </c>
      <c r="S98">
        <v>0.30260712249647193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0.35359464986432887</v>
      </c>
      <c r="AG98">
        <v>1.2211510804633687</v>
      </c>
      <c r="AH98">
        <v>0</v>
      </c>
      <c r="AI98">
        <v>0</v>
      </c>
      <c r="AJ98">
        <v>0</v>
      </c>
      <c r="AK98">
        <v>1.2615244373825922</v>
      </c>
      <c r="AL98">
        <v>0</v>
      </c>
      <c r="AM98">
        <v>0.37229388248799833</v>
      </c>
      <c r="AN98">
        <v>1.172399384262158E-2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84.523801920267161</v>
      </c>
      <c r="BA98">
        <v>4.0859834783591058</v>
      </c>
      <c r="BB98">
        <f t="shared" si="1"/>
        <v>93.664817439323031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1.2262708608972503E-2</v>
      </c>
      <c r="L99">
        <f t="shared" si="2"/>
        <v>1.7029661549951721E-2</v>
      </c>
      <c r="M99">
        <f t="shared" si="2"/>
        <v>5.657510841943339E-2</v>
      </c>
      <c r="N99">
        <f t="shared" si="2"/>
        <v>6.0091218194549913E-2</v>
      </c>
      <c r="O99">
        <f t="shared" si="2"/>
        <v>3.3559782920752304E-2</v>
      </c>
      <c r="P99">
        <f t="shared" si="2"/>
        <v>0</v>
      </c>
      <c r="Q99">
        <f t="shared" si="2"/>
        <v>1.3178068786062198E-3</v>
      </c>
      <c r="R99">
        <f t="shared" si="2"/>
        <v>3.4959093041903697E-3</v>
      </c>
      <c r="S99">
        <f t="shared" si="2"/>
        <v>2.0228867676454886E-3</v>
      </c>
      <c r="T99">
        <f t="shared" si="2"/>
        <v>1.3482078897933607E-2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4.8649531840951775E-3</v>
      </c>
      <c r="AC99">
        <f t="shared" si="2"/>
        <v>2.6179059963994987E-3</v>
      </c>
      <c r="AD99">
        <f t="shared" si="2"/>
        <v>2.6561005984658743E-3</v>
      </c>
      <c r="AE99">
        <f t="shared" si="2"/>
        <v>9.8954707410770226E-3</v>
      </c>
      <c r="AF99">
        <f t="shared" si="2"/>
        <v>6.3370124135618908E-3</v>
      </c>
      <c r="AG99">
        <f t="shared" si="2"/>
        <v>2.9307625931120899E-2</v>
      </c>
      <c r="AH99">
        <f t="shared" si="2"/>
        <v>1.379530851307138E-2</v>
      </c>
      <c r="AI99">
        <f t="shared" si="2"/>
        <v>1.2857511691191817E-3</v>
      </c>
      <c r="AJ99">
        <f t="shared" si="2"/>
        <v>0</v>
      </c>
      <c r="AK99">
        <f t="shared" si="2"/>
        <v>3.0276586497182182E-2</v>
      </c>
      <c r="AL99">
        <f t="shared" si="2"/>
        <v>0</v>
      </c>
      <c r="AM99">
        <f t="shared" si="2"/>
        <v>8.9373140826549853E-3</v>
      </c>
      <c r="AN99">
        <f t="shared" si="2"/>
        <v>2.8137585222291804E-4</v>
      </c>
      <c r="AO99">
        <f t="shared" si="2"/>
        <v>0</v>
      </c>
      <c r="AP99">
        <f t="shared" si="2"/>
        <v>0</v>
      </c>
      <c r="AQ99">
        <f t="shared" si="2"/>
        <v>1.6796597408265491E-2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1.9676571237737417</v>
      </c>
      <c r="BA99">
        <f t="shared" si="2"/>
        <v>9.5912034825985884E-2</v>
      </c>
      <c r="BB99">
        <f t="shared" si="1"/>
        <v>2.198634252877028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13.639483406386974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0.57013040638697454</v>
      </c>
      <c r="BB3">
        <f>SUM(B3:AZ3)-BA3</f>
        <v>13.069353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12.646097891880608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0.52860689188060839</v>
      </c>
      <c r="BB4">
        <f t="shared" ref="BB4:BB67" si="0">SUM(B4:AZ4)-BA4</f>
        <v>12.117490999999999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13.515991442287621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0.564968442287622</v>
      </c>
      <c r="BB5">
        <f t="shared" si="0"/>
        <v>12.951022999999999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13.209396785639742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0.55215278563974124</v>
      </c>
      <c r="BB6">
        <f t="shared" si="0"/>
        <v>12.657244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14.090080359006469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0.58896535900646896</v>
      </c>
      <c r="BB7">
        <f t="shared" si="0"/>
        <v>13.501115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13.334598204967648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0.55738620496764746</v>
      </c>
      <c r="BB8">
        <f t="shared" si="0"/>
        <v>12.777212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13.169978083907324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0.55050508390732489</v>
      </c>
      <c r="BB9">
        <f t="shared" si="0"/>
        <v>12.619472999999999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12.813174702567313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0.53559070256731367</v>
      </c>
      <c r="BB10">
        <f t="shared" si="0"/>
        <v>12.277583999999999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15.043752869964516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0.62882886996451681</v>
      </c>
      <c r="BB11">
        <f t="shared" si="0"/>
        <v>14.414923999999999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13.91285431016489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0.58155731016489121</v>
      </c>
      <c r="BB12">
        <f t="shared" si="0"/>
        <v>13.331296999999999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14.224041953663118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0.59456495366311835</v>
      </c>
      <c r="BB13">
        <f t="shared" si="0"/>
        <v>13.629477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15.022896055103319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0.62795705510331778</v>
      </c>
      <c r="BB14">
        <f t="shared" si="0"/>
        <v>14.394939000000001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15.043752869964516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0.62882886996451681</v>
      </c>
      <c r="BB15">
        <f t="shared" si="0"/>
        <v>14.414923999999999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13.916700062617407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0.58171806261740677</v>
      </c>
      <c r="BB16">
        <f t="shared" si="0"/>
        <v>13.334982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13.487469213107911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0.56377621310791071</v>
      </c>
      <c r="BB17">
        <f t="shared" si="0"/>
        <v>12.923693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14.062839699436443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0.58782669943644272</v>
      </c>
      <c r="BB18">
        <f t="shared" si="0"/>
        <v>13.475013000000001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15.043752869964516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0.62882886996451681</v>
      </c>
      <c r="BB19">
        <f t="shared" si="0"/>
        <v>14.414923999999999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15.043752869964516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0.62882886996451681</v>
      </c>
      <c r="BB20">
        <f t="shared" si="0"/>
        <v>14.414923999999999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15.043752869964516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0.62882886996451681</v>
      </c>
      <c r="BB21">
        <f t="shared" si="0"/>
        <v>14.414923999999999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14.486730327697765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0.60554532769776515</v>
      </c>
      <c r="BB22">
        <f t="shared" si="0"/>
        <v>13.881185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15.043752869964516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0.62882886996451681</v>
      </c>
      <c r="BB23">
        <f t="shared" si="0"/>
        <v>14.414923999999999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15.043752869964516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0.62882886996451681</v>
      </c>
      <c r="BB24">
        <f t="shared" si="0"/>
        <v>14.414923999999999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15.043752869964516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0.62882886996451681</v>
      </c>
      <c r="BB25">
        <f t="shared" si="0"/>
        <v>14.414923999999999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15.043752869964516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0.62882886996451681</v>
      </c>
      <c r="BB26">
        <f t="shared" si="0"/>
        <v>14.414923999999999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15.043752869964516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0.62882886996451681</v>
      </c>
      <c r="BB27">
        <f t="shared" si="0"/>
        <v>14.414923999999999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15.043752869964516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0.62882886996451681</v>
      </c>
      <c r="BB28">
        <f t="shared" si="0"/>
        <v>14.414923999999999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15.043752869964516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0.62882886996451681</v>
      </c>
      <c r="BB29">
        <f t="shared" si="0"/>
        <v>14.414923999999999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15.043752869964516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0.62882886996451681</v>
      </c>
      <c r="BB30">
        <f t="shared" si="0"/>
        <v>14.414923999999999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15.043752869964516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0.62882886996451681</v>
      </c>
      <c r="BB31">
        <f t="shared" si="0"/>
        <v>14.414923999999999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15.043752869964516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0.62882886996451681</v>
      </c>
      <c r="BB32">
        <f t="shared" si="0"/>
        <v>14.414923999999999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15.043752869964516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0.62882886996451681</v>
      </c>
      <c r="BB33">
        <f t="shared" si="0"/>
        <v>14.414923999999999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15.043752869964516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0.62882886996451681</v>
      </c>
      <c r="BB34">
        <f t="shared" si="0"/>
        <v>14.414923999999999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15.043752869964516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0.62882886996451681</v>
      </c>
      <c r="BB35">
        <f t="shared" si="0"/>
        <v>14.414923999999999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15.043752869964516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0.62882886996451681</v>
      </c>
      <c r="BB36">
        <f t="shared" si="0"/>
        <v>14.414923999999999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15.043752869964516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0.62882886996451681</v>
      </c>
      <c r="BB37">
        <f t="shared" si="0"/>
        <v>14.414923999999999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15.043752869964516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0.62882886996451681</v>
      </c>
      <c r="BB38">
        <f t="shared" si="0"/>
        <v>14.414923999999999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15.043752869964516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0.62882886996451681</v>
      </c>
      <c r="BB39">
        <f t="shared" si="0"/>
        <v>14.414923999999999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14.821847213525359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0.61955321352535897</v>
      </c>
      <c r="BB40">
        <f t="shared" si="0"/>
        <v>14.202294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14.615777499478186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0.61093949947818693</v>
      </c>
      <c r="BB41">
        <f t="shared" si="0"/>
        <v>14.004837999999999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15.043752869964516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0.62882886996451681</v>
      </c>
      <c r="BB42">
        <f t="shared" si="0"/>
        <v>14.414923999999999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15.043752869964516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0.62882886996451681</v>
      </c>
      <c r="BB43">
        <f t="shared" si="0"/>
        <v>14.414923999999999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15.043752869964516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0.62882886996451681</v>
      </c>
      <c r="BB44">
        <f t="shared" si="0"/>
        <v>14.414923999999999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15.043752869964516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0.62882886996451681</v>
      </c>
      <c r="BB45">
        <f t="shared" si="0"/>
        <v>14.414923999999999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14.44699018993947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0.60388418993946935</v>
      </c>
      <c r="BB46">
        <f t="shared" si="0"/>
        <v>13.843106000000001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15.043752869964516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0.62882886996451681</v>
      </c>
      <c r="BB47">
        <f t="shared" si="0"/>
        <v>14.414923999999999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14.162509914422875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0.59199291442287461</v>
      </c>
      <c r="BB48">
        <f t="shared" si="0"/>
        <v>13.570517000000001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14.993625547902315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0.62673354790231528</v>
      </c>
      <c r="BB49">
        <f t="shared" si="0"/>
        <v>14.366892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13.984535587560007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0.58455358756000741</v>
      </c>
      <c r="BB50">
        <f t="shared" si="0"/>
        <v>13.399982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14.709786057190566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0.61486905719056573</v>
      </c>
      <c r="BB51">
        <f t="shared" si="0"/>
        <v>14.094917000000001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13.616729284074305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0.56917928407430551</v>
      </c>
      <c r="BB52">
        <f t="shared" si="0"/>
        <v>13.047549999999999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15.043752869964516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0.62882886996451681</v>
      </c>
      <c r="BB53">
        <f t="shared" si="0"/>
        <v>14.414923999999999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14.525722187434774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0.60717518743477328</v>
      </c>
      <c r="BB54">
        <f t="shared" si="0"/>
        <v>13.918547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13.443027551659361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0.56191855165936033</v>
      </c>
      <c r="BB55">
        <f t="shared" si="0"/>
        <v>12.881109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12.790848465873511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0.53465746587351148</v>
      </c>
      <c r="BB56">
        <f t="shared" si="0"/>
        <v>12.256190999999999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13.007493216447505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0.54371321644750559</v>
      </c>
      <c r="BB57">
        <f t="shared" si="0"/>
        <v>12.46378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14.401909830932999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0.60199983093299814</v>
      </c>
      <c r="BB58">
        <f t="shared" si="0"/>
        <v>13.799910000000001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14.736171989146316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0.61597198914631512</v>
      </c>
      <c r="BB59">
        <f t="shared" si="0"/>
        <v>14.120200000000001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15.043752869964516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0.62882886996451681</v>
      </c>
      <c r="BB60">
        <f t="shared" si="0"/>
        <v>14.414923999999999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15.043752869964516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0.62882886996451681</v>
      </c>
      <c r="BB61">
        <f t="shared" si="0"/>
        <v>14.414923999999999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15.043752869964516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0.62882886996451681</v>
      </c>
      <c r="BB62">
        <f t="shared" si="0"/>
        <v>14.414923999999999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15.043752869964516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0.62882886996451681</v>
      </c>
      <c r="BB63">
        <f t="shared" si="0"/>
        <v>14.414923999999999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15.043752869964516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0.62882886996451681</v>
      </c>
      <c r="BB64">
        <f t="shared" si="0"/>
        <v>14.414923999999999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15.043752869964516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0.62882886996451681</v>
      </c>
      <c r="BB65">
        <f t="shared" si="0"/>
        <v>14.414923999999999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15.043752869964516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0.62882886996451681</v>
      </c>
      <c r="BB66">
        <f t="shared" si="0"/>
        <v>14.414923999999999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15.043752869964516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0.62882886996451681</v>
      </c>
      <c r="BB67">
        <f t="shared" si="0"/>
        <v>14.414923999999999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15.043752869964516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0.62882886996451681</v>
      </c>
      <c r="BB68">
        <f t="shared" ref="BB68:BB99" si="1">SUM(B68:AZ68)-BA68</f>
        <v>14.414923999999999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15.043752869964516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0.62882886996451681</v>
      </c>
      <c r="BB69">
        <f t="shared" si="1"/>
        <v>14.414923999999999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15.043752869964516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0.62882886996451681</v>
      </c>
      <c r="BB70">
        <f t="shared" si="1"/>
        <v>14.414923999999999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15.043752869964516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0.62882886996451681</v>
      </c>
      <c r="BB71">
        <f t="shared" si="1"/>
        <v>14.414923999999999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15.043752869964516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0.62882886996451681</v>
      </c>
      <c r="BB72">
        <f t="shared" si="1"/>
        <v>14.414923999999999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15.043752869964516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0.62882886996451681</v>
      </c>
      <c r="BB73">
        <f t="shared" si="1"/>
        <v>14.414923999999999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15.043752869964516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0.62882886996451681</v>
      </c>
      <c r="BB74">
        <f t="shared" si="1"/>
        <v>14.414923999999999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15.043752869964516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0.62882886996451681</v>
      </c>
      <c r="BB75">
        <f t="shared" si="1"/>
        <v>14.414923999999999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14.860198288457523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0.62115628845752369</v>
      </c>
      <c r="BB76">
        <f t="shared" si="1"/>
        <v>14.239042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14.851331663535795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0.6207856635357949</v>
      </c>
      <c r="BB77">
        <f t="shared" si="1"/>
        <v>14.230546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15.043752869964516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0.62882886996451681</v>
      </c>
      <c r="BB78">
        <f t="shared" si="1"/>
        <v>14.414923999999999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15.043752869964516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0.62882886996451681</v>
      </c>
      <c r="BB79">
        <f t="shared" si="1"/>
        <v>14.414923999999999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15.043752869964516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0.62882886996451681</v>
      </c>
      <c r="BB80">
        <f t="shared" si="1"/>
        <v>14.414923999999999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14.942668545188896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0.62460354518889538</v>
      </c>
      <c r="BB81">
        <f t="shared" si="1"/>
        <v>14.318065000000001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15.043752869964516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0.62882886996451681</v>
      </c>
      <c r="BB82">
        <f t="shared" si="1"/>
        <v>14.414923999999999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15.043752869964516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0.62882886996451681</v>
      </c>
      <c r="BB83">
        <f t="shared" si="1"/>
        <v>14.414923999999999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15.043752869964516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0.62882886996451681</v>
      </c>
      <c r="BB84">
        <f t="shared" si="1"/>
        <v>14.414923999999999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15.043752869964516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0.62882886996451681</v>
      </c>
      <c r="BB85">
        <f t="shared" si="1"/>
        <v>14.414923999999999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15.043752869964516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0.62882886996451681</v>
      </c>
      <c r="BB86">
        <f t="shared" si="1"/>
        <v>14.414923999999999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15.043752869964516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0.62882886996451681</v>
      </c>
      <c r="BB87">
        <f t="shared" si="1"/>
        <v>14.414923999999999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15.043752869964516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0.62882886996451681</v>
      </c>
      <c r="BB88">
        <f t="shared" si="1"/>
        <v>14.414923999999999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14.681155291170944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0.61367229117094446</v>
      </c>
      <c r="BB89">
        <f t="shared" si="1"/>
        <v>14.067482999999999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14.179388436652056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0.59269843665205535</v>
      </c>
      <c r="BB90">
        <f t="shared" si="1"/>
        <v>13.586690000000001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14.666948445001042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0.61307844500104203</v>
      </c>
      <c r="BB91">
        <f t="shared" si="1"/>
        <v>14.05387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15.043752869964516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0.62882886996451681</v>
      </c>
      <c r="BB92">
        <f t="shared" si="1"/>
        <v>14.414923999999999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15.043752869964516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0.62882886996451681</v>
      </c>
      <c r="BB93">
        <f t="shared" si="1"/>
        <v>14.414923999999999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15.043752869964516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0.62882886996451681</v>
      </c>
      <c r="BB94">
        <f t="shared" si="1"/>
        <v>14.414923999999999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15.043752869964516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0.62882886996451681</v>
      </c>
      <c r="BB95">
        <f t="shared" si="1"/>
        <v>14.414923999999999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15.043752869964516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0.62882886996451681</v>
      </c>
      <c r="BB96">
        <f t="shared" si="1"/>
        <v>14.414923999999999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15.043752869964516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0.62882886996451681</v>
      </c>
      <c r="BB97">
        <f t="shared" si="1"/>
        <v>14.414923999999999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13.834336255479023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0.57827525547902248</v>
      </c>
      <c r="BB98">
        <f t="shared" si="1"/>
        <v>13.256061000000001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0.35210762653934408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1.4718098789344575E-2</v>
      </c>
      <c r="BB99">
        <f t="shared" si="1"/>
        <v>0.33738952774999953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60.34</v>
      </c>
      <c r="N3" s="206">
        <v>49.25</v>
      </c>
      <c r="O3" s="206">
        <v>34.75</v>
      </c>
      <c r="P3" s="206">
        <v>23.37</v>
      </c>
      <c r="Q3" s="206">
        <v>4.5</v>
      </c>
      <c r="R3" s="206">
        <v>7.48</v>
      </c>
      <c r="S3" s="206">
        <v>5.66</v>
      </c>
      <c r="T3" s="206">
        <v>0</v>
      </c>
      <c r="U3" s="206">
        <v>39.61</v>
      </c>
      <c r="V3" s="206">
        <v>0</v>
      </c>
      <c r="W3" s="206">
        <v>4.8099999999999996</v>
      </c>
      <c r="X3" s="206">
        <v>25.23</v>
      </c>
      <c r="Y3" s="206">
        <v>0</v>
      </c>
      <c r="Z3" s="206">
        <v>112.02</v>
      </c>
      <c r="AA3" s="206">
        <v>14.42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38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60.34</v>
      </c>
      <c r="N4" s="206">
        <v>49.25</v>
      </c>
      <c r="O4" s="206">
        <v>34.75</v>
      </c>
      <c r="P4" s="206">
        <v>23.37</v>
      </c>
      <c r="Q4" s="206">
        <v>4.5</v>
      </c>
      <c r="R4" s="206">
        <v>7.48</v>
      </c>
      <c r="S4" s="206">
        <v>5.66</v>
      </c>
      <c r="T4" s="206">
        <v>0</v>
      </c>
      <c r="U4" s="206">
        <v>39.619999999999997</v>
      </c>
      <c r="V4" s="206">
        <v>0</v>
      </c>
      <c r="W4" s="206">
        <v>4.8099999999999996</v>
      </c>
      <c r="X4" s="206">
        <v>14.42</v>
      </c>
      <c r="Y4" s="206">
        <v>0</v>
      </c>
      <c r="Z4" s="206">
        <v>112.02</v>
      </c>
      <c r="AA4" s="206">
        <v>14.42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38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60.34</v>
      </c>
      <c r="N5" s="206">
        <v>49.25</v>
      </c>
      <c r="O5" s="206">
        <v>34.75</v>
      </c>
      <c r="P5" s="206">
        <v>23.37</v>
      </c>
      <c r="Q5" s="206">
        <v>4.5</v>
      </c>
      <c r="R5" s="206">
        <v>8.8699999999999992</v>
      </c>
      <c r="S5" s="206">
        <v>5.66</v>
      </c>
      <c r="T5" s="206">
        <v>0</v>
      </c>
      <c r="U5" s="206">
        <v>39.619999999999997</v>
      </c>
      <c r="V5" s="206">
        <v>0</v>
      </c>
      <c r="W5" s="206">
        <v>4.8099999999999996</v>
      </c>
      <c r="X5" s="206">
        <v>14.42</v>
      </c>
      <c r="Y5" s="206">
        <v>0</v>
      </c>
      <c r="Z5" s="206">
        <v>55</v>
      </c>
      <c r="AA5" s="206">
        <v>14.42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38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60.34</v>
      </c>
      <c r="N6" s="206">
        <v>49.25</v>
      </c>
      <c r="O6" s="206">
        <v>34.75</v>
      </c>
      <c r="P6" s="206">
        <v>23.37</v>
      </c>
      <c r="Q6" s="206">
        <v>4.5</v>
      </c>
      <c r="R6" s="206">
        <v>8.8699999999999992</v>
      </c>
      <c r="S6" s="206">
        <v>5.66</v>
      </c>
      <c r="T6" s="206">
        <v>0</v>
      </c>
      <c r="U6" s="206">
        <v>39.619999999999997</v>
      </c>
      <c r="V6" s="206">
        <v>0</v>
      </c>
      <c r="W6" s="206">
        <v>4.8099999999999996</v>
      </c>
      <c r="X6" s="206">
        <v>14.42</v>
      </c>
      <c r="Y6" s="206">
        <v>0</v>
      </c>
      <c r="Z6" s="206">
        <v>52.87</v>
      </c>
      <c r="AA6" s="206">
        <v>14.42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38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60.34</v>
      </c>
      <c r="N7" s="206">
        <v>49.25</v>
      </c>
      <c r="O7" s="206">
        <v>34.75</v>
      </c>
      <c r="P7" s="206">
        <v>23.37</v>
      </c>
      <c r="Q7" s="206">
        <v>4.59</v>
      </c>
      <c r="R7" s="206">
        <v>9.2200000000000006</v>
      </c>
      <c r="S7" s="206">
        <v>5.83</v>
      </c>
      <c r="T7" s="206">
        <v>0</v>
      </c>
      <c r="U7" s="206">
        <v>39.619999999999997</v>
      </c>
      <c r="V7" s="206">
        <v>0</v>
      </c>
      <c r="W7" s="206">
        <v>4.8099999999999996</v>
      </c>
      <c r="X7" s="206">
        <v>14.42</v>
      </c>
      <c r="Y7" s="206">
        <v>0</v>
      </c>
      <c r="Z7" s="206">
        <v>52.87</v>
      </c>
      <c r="AA7" s="206">
        <v>14.42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38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60.34</v>
      </c>
      <c r="N8" s="206">
        <v>49.25</v>
      </c>
      <c r="O8" s="206">
        <v>34.75</v>
      </c>
      <c r="P8" s="206">
        <v>23.37</v>
      </c>
      <c r="Q8" s="206">
        <v>4.59</v>
      </c>
      <c r="R8" s="206">
        <v>9.2200000000000006</v>
      </c>
      <c r="S8" s="206">
        <v>5.83</v>
      </c>
      <c r="T8" s="206">
        <v>0</v>
      </c>
      <c r="U8" s="206">
        <v>39.619999999999997</v>
      </c>
      <c r="V8" s="206">
        <v>0</v>
      </c>
      <c r="W8" s="206">
        <v>4.8099999999999996</v>
      </c>
      <c r="X8" s="206">
        <v>14.42</v>
      </c>
      <c r="Y8" s="206">
        <v>0</v>
      </c>
      <c r="Z8" s="206">
        <v>52.87</v>
      </c>
      <c r="AA8" s="206">
        <v>14.42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38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60.34</v>
      </c>
      <c r="N9" s="206">
        <v>49.25</v>
      </c>
      <c r="O9" s="206">
        <v>34.75</v>
      </c>
      <c r="P9" s="206">
        <v>23.37</v>
      </c>
      <c r="Q9" s="206">
        <v>4.59</v>
      </c>
      <c r="R9" s="206">
        <v>9.2200000000000006</v>
      </c>
      <c r="S9" s="206">
        <v>5.83</v>
      </c>
      <c r="T9" s="206">
        <v>0</v>
      </c>
      <c r="U9" s="206">
        <v>39.619999999999997</v>
      </c>
      <c r="V9" s="206">
        <v>0</v>
      </c>
      <c r="W9" s="206">
        <v>4.8099999999999996</v>
      </c>
      <c r="X9" s="206">
        <v>14.42</v>
      </c>
      <c r="Y9" s="206">
        <v>0</v>
      </c>
      <c r="Z9" s="206">
        <v>52.87</v>
      </c>
      <c r="AA9" s="206">
        <v>14.42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38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60.34</v>
      </c>
      <c r="N10" s="206">
        <v>49.25</v>
      </c>
      <c r="O10" s="206">
        <v>34.75</v>
      </c>
      <c r="P10" s="206">
        <v>23.37</v>
      </c>
      <c r="Q10" s="206">
        <v>4.59</v>
      </c>
      <c r="R10" s="206">
        <v>9.2200000000000006</v>
      </c>
      <c r="S10" s="206">
        <v>5.83</v>
      </c>
      <c r="T10" s="206">
        <v>0</v>
      </c>
      <c r="U10" s="206">
        <v>39.619999999999997</v>
      </c>
      <c r="V10" s="206">
        <v>0</v>
      </c>
      <c r="W10" s="206">
        <v>4.8099999999999996</v>
      </c>
      <c r="X10" s="206">
        <v>14.42</v>
      </c>
      <c r="Y10" s="206">
        <v>0</v>
      </c>
      <c r="Z10" s="206">
        <v>52.87</v>
      </c>
      <c r="AA10" s="206">
        <v>14.42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38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35.18</v>
      </c>
      <c r="N11" s="206">
        <v>37.31</v>
      </c>
      <c r="O11" s="206">
        <v>34.75</v>
      </c>
      <c r="P11" s="206">
        <v>14.42</v>
      </c>
      <c r="Q11" s="206">
        <v>4.59</v>
      </c>
      <c r="R11" s="206">
        <v>9.2200000000000006</v>
      </c>
      <c r="S11" s="206">
        <v>5.83</v>
      </c>
      <c r="T11" s="206">
        <v>0</v>
      </c>
      <c r="U11" s="206">
        <v>39.619999999999997</v>
      </c>
      <c r="V11" s="206">
        <v>0</v>
      </c>
      <c r="W11" s="206">
        <v>4.8099999999999996</v>
      </c>
      <c r="X11" s="206">
        <v>14.42</v>
      </c>
      <c r="Y11" s="206">
        <v>0</v>
      </c>
      <c r="Z11" s="206">
        <v>52.87</v>
      </c>
      <c r="AA11" s="206">
        <v>14.42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38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24.03</v>
      </c>
      <c r="N12" s="206">
        <v>22.13</v>
      </c>
      <c r="O12" s="206">
        <v>34.75</v>
      </c>
      <c r="P12" s="206">
        <v>14.42</v>
      </c>
      <c r="Q12" s="206">
        <v>4.59</v>
      </c>
      <c r="R12" s="206">
        <v>9.2200000000000006</v>
      </c>
      <c r="S12" s="206">
        <v>5.83</v>
      </c>
      <c r="T12" s="206">
        <v>0</v>
      </c>
      <c r="U12" s="206">
        <v>39.619999999999997</v>
      </c>
      <c r="V12" s="206">
        <v>0</v>
      </c>
      <c r="W12" s="206">
        <v>4.8099999999999996</v>
      </c>
      <c r="X12" s="206">
        <v>14.42</v>
      </c>
      <c r="Y12" s="206">
        <v>0</v>
      </c>
      <c r="Z12" s="206">
        <v>52.87</v>
      </c>
      <c r="AA12" s="206">
        <v>14.42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38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24.03</v>
      </c>
      <c r="N13" s="206">
        <v>19.22</v>
      </c>
      <c r="O13" s="206">
        <v>34.75</v>
      </c>
      <c r="P13" s="206">
        <v>14.42</v>
      </c>
      <c r="Q13" s="206">
        <v>4.59</v>
      </c>
      <c r="R13" s="206">
        <v>9.2200000000000006</v>
      </c>
      <c r="S13" s="206">
        <v>5.83</v>
      </c>
      <c r="T13" s="206">
        <v>0</v>
      </c>
      <c r="U13" s="206">
        <v>39.619999999999997</v>
      </c>
      <c r="V13" s="206">
        <v>0</v>
      </c>
      <c r="W13" s="206">
        <v>4.8099999999999996</v>
      </c>
      <c r="X13" s="206">
        <v>14.42</v>
      </c>
      <c r="Y13" s="206">
        <v>0</v>
      </c>
      <c r="Z13" s="206">
        <v>52.87</v>
      </c>
      <c r="AA13" s="206">
        <v>14.42</v>
      </c>
      <c r="AB13" s="206">
        <v>0</v>
      </c>
      <c r="AC13" s="206">
        <v>15.31</v>
      </c>
      <c r="AD13" s="206">
        <v>0</v>
      </c>
      <c r="AE13" s="206">
        <v>0</v>
      </c>
      <c r="AF13" s="206">
        <v>0</v>
      </c>
      <c r="AG13" s="206">
        <v>38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24.03</v>
      </c>
      <c r="N14" s="206">
        <v>19.22</v>
      </c>
      <c r="O14" s="206">
        <v>34.75</v>
      </c>
      <c r="P14" s="206">
        <v>14.42</v>
      </c>
      <c r="Q14" s="206">
        <v>4.59</v>
      </c>
      <c r="R14" s="206">
        <v>9.2200000000000006</v>
      </c>
      <c r="S14" s="206">
        <v>5.83</v>
      </c>
      <c r="T14" s="206">
        <v>0</v>
      </c>
      <c r="U14" s="206">
        <v>39.619999999999997</v>
      </c>
      <c r="V14" s="206">
        <v>0</v>
      </c>
      <c r="W14" s="206">
        <v>4.8099999999999996</v>
      </c>
      <c r="X14" s="206">
        <v>14.42</v>
      </c>
      <c r="Y14" s="206">
        <v>0</v>
      </c>
      <c r="Z14" s="206">
        <v>52.87</v>
      </c>
      <c r="AA14" s="206">
        <v>14.42</v>
      </c>
      <c r="AB14" s="206">
        <v>0</v>
      </c>
      <c r="AC14" s="206">
        <v>15.31</v>
      </c>
      <c r="AD14" s="206">
        <v>0</v>
      </c>
      <c r="AE14" s="206">
        <v>0</v>
      </c>
      <c r="AF14" s="206">
        <v>0</v>
      </c>
      <c r="AG14" s="206">
        <v>38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24.03</v>
      </c>
      <c r="N15" s="206">
        <v>19.22</v>
      </c>
      <c r="O15" s="206">
        <v>34.75</v>
      </c>
      <c r="P15" s="206">
        <v>14.42</v>
      </c>
      <c r="Q15" s="206">
        <v>4.59</v>
      </c>
      <c r="R15" s="206">
        <v>9.2200000000000006</v>
      </c>
      <c r="S15" s="206">
        <v>5.83</v>
      </c>
      <c r="T15" s="206">
        <v>0</v>
      </c>
      <c r="U15" s="206">
        <v>39.619999999999997</v>
      </c>
      <c r="V15" s="206">
        <v>0</v>
      </c>
      <c r="W15" s="206">
        <v>4.8099999999999996</v>
      </c>
      <c r="X15" s="206">
        <v>14.42</v>
      </c>
      <c r="Y15" s="206">
        <v>0</v>
      </c>
      <c r="Z15" s="206">
        <v>52.87</v>
      </c>
      <c r="AA15" s="206">
        <v>14.42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38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24.03</v>
      </c>
      <c r="N16" s="206">
        <v>19.22</v>
      </c>
      <c r="O16" s="206">
        <v>34.75</v>
      </c>
      <c r="P16" s="206">
        <v>14.42</v>
      </c>
      <c r="Q16" s="206">
        <v>4.59</v>
      </c>
      <c r="R16" s="206">
        <v>9.2200000000000006</v>
      </c>
      <c r="S16" s="206">
        <v>5.83</v>
      </c>
      <c r="T16" s="206">
        <v>0</v>
      </c>
      <c r="U16" s="206">
        <v>39.619999999999997</v>
      </c>
      <c r="V16" s="206">
        <v>0</v>
      </c>
      <c r="W16" s="206">
        <v>4.8099999999999996</v>
      </c>
      <c r="X16" s="206">
        <v>14.42</v>
      </c>
      <c r="Y16" s="206">
        <v>0</v>
      </c>
      <c r="Z16" s="206">
        <v>52.87</v>
      </c>
      <c r="AA16" s="206">
        <v>14.42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38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24.03</v>
      </c>
      <c r="N17" s="206">
        <v>19.22</v>
      </c>
      <c r="O17" s="206">
        <v>34.75</v>
      </c>
      <c r="P17" s="206">
        <v>14.42</v>
      </c>
      <c r="Q17" s="206">
        <v>4.59</v>
      </c>
      <c r="R17" s="206">
        <v>9.2200000000000006</v>
      </c>
      <c r="S17" s="206">
        <v>5.83</v>
      </c>
      <c r="T17" s="206">
        <v>0</v>
      </c>
      <c r="U17" s="206">
        <v>40.049999999999997</v>
      </c>
      <c r="V17" s="206">
        <v>0</v>
      </c>
      <c r="W17" s="206">
        <v>4.8099999999999996</v>
      </c>
      <c r="X17" s="206">
        <v>14.42</v>
      </c>
      <c r="Y17" s="206">
        <v>0</v>
      </c>
      <c r="Z17" s="206">
        <v>52.87</v>
      </c>
      <c r="AA17" s="206">
        <v>14.42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38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24.03</v>
      </c>
      <c r="N18" s="206">
        <v>19.22</v>
      </c>
      <c r="O18" s="206">
        <v>34.75</v>
      </c>
      <c r="P18" s="206">
        <v>14.42</v>
      </c>
      <c r="Q18" s="206">
        <v>4.59</v>
      </c>
      <c r="R18" s="206">
        <v>9.2200000000000006</v>
      </c>
      <c r="S18" s="206">
        <v>5.83</v>
      </c>
      <c r="T18" s="206">
        <v>0</v>
      </c>
      <c r="U18" s="206">
        <v>40.53</v>
      </c>
      <c r="V18" s="206">
        <v>0</v>
      </c>
      <c r="W18" s="206">
        <v>4.8099999999999996</v>
      </c>
      <c r="X18" s="206">
        <v>14.42</v>
      </c>
      <c r="Y18" s="206">
        <v>0</v>
      </c>
      <c r="Z18" s="206">
        <v>52.87</v>
      </c>
      <c r="AA18" s="206">
        <v>14.42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38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24.03</v>
      </c>
      <c r="N19" s="206">
        <v>19.22</v>
      </c>
      <c r="O19" s="206">
        <v>34.75</v>
      </c>
      <c r="P19" s="206">
        <v>14.42</v>
      </c>
      <c r="Q19" s="206">
        <v>4.59</v>
      </c>
      <c r="R19" s="206">
        <v>9.2200000000000006</v>
      </c>
      <c r="S19" s="206">
        <v>5.83</v>
      </c>
      <c r="T19" s="206">
        <v>0</v>
      </c>
      <c r="U19" s="206">
        <v>41.01</v>
      </c>
      <c r="V19" s="206">
        <v>0</v>
      </c>
      <c r="W19" s="206">
        <v>4.8099999999999996</v>
      </c>
      <c r="X19" s="206">
        <v>14.42</v>
      </c>
      <c r="Y19" s="206">
        <v>0</v>
      </c>
      <c r="Z19" s="206">
        <v>52.87</v>
      </c>
      <c r="AA19" s="206">
        <v>14.42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38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39.11</v>
      </c>
      <c r="N20" s="206">
        <v>43.31</v>
      </c>
      <c r="O20" s="206">
        <v>34.75</v>
      </c>
      <c r="P20" s="206">
        <v>23.37</v>
      </c>
      <c r="Q20" s="206">
        <v>4.59</v>
      </c>
      <c r="R20" s="206">
        <v>9.2200000000000006</v>
      </c>
      <c r="S20" s="206">
        <v>5.83</v>
      </c>
      <c r="T20" s="206">
        <v>0</v>
      </c>
      <c r="U20" s="206">
        <v>41.06</v>
      </c>
      <c r="V20" s="206">
        <v>0</v>
      </c>
      <c r="W20" s="206">
        <v>4.8099999999999996</v>
      </c>
      <c r="X20" s="206">
        <v>14.42</v>
      </c>
      <c r="Y20" s="206">
        <v>0</v>
      </c>
      <c r="Z20" s="206">
        <v>104.7</v>
      </c>
      <c r="AA20" s="206">
        <v>14.42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38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50.54</v>
      </c>
      <c r="N21" s="206">
        <v>49.25</v>
      </c>
      <c r="O21" s="206">
        <v>34.75</v>
      </c>
      <c r="P21" s="206">
        <v>23.37</v>
      </c>
      <c r="Q21" s="206">
        <v>4.59</v>
      </c>
      <c r="R21" s="206">
        <v>9.2200000000000006</v>
      </c>
      <c r="S21" s="206">
        <v>5.83</v>
      </c>
      <c r="T21" s="206">
        <v>0</v>
      </c>
      <c r="U21" s="206">
        <v>41.06</v>
      </c>
      <c r="V21" s="206">
        <v>0</v>
      </c>
      <c r="W21" s="206">
        <v>4.8099999999999996</v>
      </c>
      <c r="X21" s="206">
        <v>14.42</v>
      </c>
      <c r="Y21" s="206">
        <v>0</v>
      </c>
      <c r="Z21" s="206">
        <v>112.02</v>
      </c>
      <c r="AA21" s="206">
        <v>14.42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38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60.06</v>
      </c>
      <c r="N22" s="206">
        <v>49.25</v>
      </c>
      <c r="O22" s="206">
        <v>34.75</v>
      </c>
      <c r="P22" s="206">
        <v>23.37</v>
      </c>
      <c r="Q22" s="206">
        <v>4.59</v>
      </c>
      <c r="R22" s="206">
        <v>9.2200000000000006</v>
      </c>
      <c r="S22" s="206">
        <v>5.83</v>
      </c>
      <c r="T22" s="206">
        <v>0</v>
      </c>
      <c r="U22" s="206">
        <v>41.06</v>
      </c>
      <c r="V22" s="206">
        <v>0</v>
      </c>
      <c r="W22" s="206">
        <v>4.8099999999999996</v>
      </c>
      <c r="X22" s="206">
        <v>14.42</v>
      </c>
      <c r="Y22" s="206">
        <v>0</v>
      </c>
      <c r="Z22" s="206">
        <v>112.02</v>
      </c>
      <c r="AA22" s="206">
        <v>14.42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38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60.34</v>
      </c>
      <c r="N23" s="206">
        <v>49.25</v>
      </c>
      <c r="O23" s="206">
        <v>34.75</v>
      </c>
      <c r="P23" s="206">
        <v>23.37</v>
      </c>
      <c r="Q23" s="206">
        <v>4.51</v>
      </c>
      <c r="R23" s="206">
        <v>7.6</v>
      </c>
      <c r="S23" s="206">
        <v>5.4</v>
      </c>
      <c r="T23" s="206">
        <v>0</v>
      </c>
      <c r="U23" s="206">
        <v>42.26</v>
      </c>
      <c r="V23" s="206">
        <v>0</v>
      </c>
      <c r="W23" s="206">
        <v>4.8099999999999996</v>
      </c>
      <c r="X23" s="206">
        <v>14.42</v>
      </c>
      <c r="Y23" s="206">
        <v>0</v>
      </c>
      <c r="Z23" s="206">
        <v>112.02</v>
      </c>
      <c r="AA23" s="206">
        <v>14.42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38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317.2</v>
      </c>
      <c r="L24" s="206">
        <v>0</v>
      </c>
      <c r="M24" s="206">
        <v>60.34</v>
      </c>
      <c r="N24" s="206">
        <v>49.25</v>
      </c>
      <c r="O24" s="206">
        <v>34.75</v>
      </c>
      <c r="P24" s="206">
        <v>23.37</v>
      </c>
      <c r="Q24" s="206">
        <v>9.1</v>
      </c>
      <c r="R24" s="206">
        <v>17.62</v>
      </c>
      <c r="S24" s="206">
        <v>10.99</v>
      </c>
      <c r="T24" s="206">
        <v>0</v>
      </c>
      <c r="U24" s="206">
        <v>44.04</v>
      </c>
      <c r="V24" s="206">
        <v>7.66</v>
      </c>
      <c r="W24" s="206">
        <v>19.329999999999998</v>
      </c>
      <c r="X24" s="206">
        <v>43.25</v>
      </c>
      <c r="Y24" s="206">
        <v>0</v>
      </c>
      <c r="Z24" s="206">
        <v>112.02</v>
      </c>
      <c r="AA24" s="206">
        <v>25.33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38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374.87</v>
      </c>
      <c r="L25" s="206">
        <v>0</v>
      </c>
      <c r="M25" s="206">
        <v>60.34</v>
      </c>
      <c r="N25" s="206">
        <v>49.25</v>
      </c>
      <c r="O25" s="206">
        <v>34.75</v>
      </c>
      <c r="P25" s="206">
        <v>23.37</v>
      </c>
      <c r="Q25" s="206">
        <v>9.1</v>
      </c>
      <c r="R25" s="206">
        <v>17.61</v>
      </c>
      <c r="S25" s="206">
        <v>10.99</v>
      </c>
      <c r="T25" s="206">
        <v>0</v>
      </c>
      <c r="U25" s="206">
        <v>45.77</v>
      </c>
      <c r="V25" s="206">
        <v>7.66</v>
      </c>
      <c r="W25" s="206">
        <v>19.329999999999998</v>
      </c>
      <c r="X25" s="206">
        <v>43.25</v>
      </c>
      <c r="Y25" s="206">
        <v>0</v>
      </c>
      <c r="Z25" s="206">
        <v>112.02</v>
      </c>
      <c r="AA25" s="206">
        <v>25.33</v>
      </c>
      <c r="AB25" s="206">
        <v>0</v>
      </c>
      <c r="AC25" s="206">
        <v>9.7799999999999994</v>
      </c>
      <c r="AD25" s="206">
        <v>0</v>
      </c>
      <c r="AE25" s="206">
        <v>0</v>
      </c>
      <c r="AF25" s="206">
        <v>0</v>
      </c>
      <c r="AG25" s="206">
        <v>38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432.54</v>
      </c>
      <c r="L26" s="206">
        <v>0</v>
      </c>
      <c r="M26" s="206">
        <v>60.34</v>
      </c>
      <c r="N26" s="206">
        <v>49.25</v>
      </c>
      <c r="O26" s="206">
        <v>34.75</v>
      </c>
      <c r="P26" s="206">
        <v>23.02</v>
      </c>
      <c r="Q26" s="206">
        <v>9.1</v>
      </c>
      <c r="R26" s="206">
        <v>17.61</v>
      </c>
      <c r="S26" s="206">
        <v>10.99</v>
      </c>
      <c r="T26" s="206">
        <v>0</v>
      </c>
      <c r="U26" s="206">
        <v>46.8</v>
      </c>
      <c r="V26" s="206">
        <v>7.66</v>
      </c>
      <c r="W26" s="206">
        <v>19.329999999999998</v>
      </c>
      <c r="X26" s="206">
        <v>30.45</v>
      </c>
      <c r="Y26" s="206">
        <v>0</v>
      </c>
      <c r="Z26" s="206">
        <v>112.02</v>
      </c>
      <c r="AA26" s="206">
        <v>25.33</v>
      </c>
      <c r="AB26" s="206">
        <v>0</v>
      </c>
      <c r="AC26" s="206">
        <v>9.7799999999999994</v>
      </c>
      <c r="AD26" s="206">
        <v>0</v>
      </c>
      <c r="AE26" s="206">
        <v>0</v>
      </c>
      <c r="AF26" s="206">
        <v>0</v>
      </c>
      <c r="AG26" s="206">
        <v>38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491.36</v>
      </c>
      <c r="L27" s="206">
        <v>2.84</v>
      </c>
      <c r="M27" s="206">
        <v>60.34</v>
      </c>
      <c r="N27" s="206">
        <v>49.25</v>
      </c>
      <c r="O27" s="206">
        <v>34.75</v>
      </c>
      <c r="P27" s="206">
        <v>23.02</v>
      </c>
      <c r="Q27" s="206">
        <v>7.98</v>
      </c>
      <c r="R27" s="206">
        <v>14.57</v>
      </c>
      <c r="S27" s="206">
        <v>11</v>
      </c>
      <c r="T27" s="206">
        <v>0</v>
      </c>
      <c r="U27" s="206">
        <v>47.76</v>
      </c>
      <c r="V27" s="206">
        <v>7.66</v>
      </c>
      <c r="W27" s="206">
        <v>17.190000000000001</v>
      </c>
      <c r="X27" s="206">
        <v>32.97</v>
      </c>
      <c r="Y27" s="206">
        <v>0</v>
      </c>
      <c r="Z27" s="206">
        <v>112.02</v>
      </c>
      <c r="AA27" s="206">
        <v>25.33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38</v>
      </c>
      <c r="AH27" s="206">
        <v>0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491.36</v>
      </c>
      <c r="L28" s="206">
        <v>3</v>
      </c>
      <c r="M28" s="206">
        <v>60.34</v>
      </c>
      <c r="N28" s="206">
        <v>49.25</v>
      </c>
      <c r="O28" s="206">
        <v>34.75</v>
      </c>
      <c r="P28" s="206">
        <v>23.02</v>
      </c>
      <c r="Q28" s="206">
        <v>8.4</v>
      </c>
      <c r="R28" s="206">
        <v>16.100000000000001</v>
      </c>
      <c r="S28" s="206">
        <v>11</v>
      </c>
      <c r="T28" s="206">
        <v>0</v>
      </c>
      <c r="U28" s="206">
        <v>48.62</v>
      </c>
      <c r="V28" s="206">
        <v>7.66</v>
      </c>
      <c r="W28" s="206">
        <v>18.45</v>
      </c>
      <c r="X28" s="206">
        <v>40.93</v>
      </c>
      <c r="Y28" s="206">
        <v>0</v>
      </c>
      <c r="Z28" s="206">
        <v>112.02</v>
      </c>
      <c r="AA28" s="206">
        <v>25.33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38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3.03</v>
      </c>
      <c r="M29" s="206">
        <v>60.34</v>
      </c>
      <c r="N29" s="206">
        <v>49.25</v>
      </c>
      <c r="O29" s="206">
        <v>34.75</v>
      </c>
      <c r="P29" s="206">
        <v>23.02</v>
      </c>
      <c r="Q29" s="206">
        <v>9.11</v>
      </c>
      <c r="R29" s="206">
        <v>17.62</v>
      </c>
      <c r="S29" s="206">
        <v>11</v>
      </c>
      <c r="T29" s="206">
        <v>0</v>
      </c>
      <c r="U29" s="206">
        <v>49.43</v>
      </c>
      <c r="V29" s="206">
        <v>7.66</v>
      </c>
      <c r="W29" s="206">
        <v>18.45</v>
      </c>
      <c r="X29" s="206">
        <v>40.31</v>
      </c>
      <c r="Y29" s="206">
        <v>0</v>
      </c>
      <c r="Z29" s="206">
        <v>112.02</v>
      </c>
      <c r="AA29" s="206">
        <v>25.33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38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3.03</v>
      </c>
      <c r="M30" s="206">
        <v>60.34</v>
      </c>
      <c r="N30" s="206">
        <v>49.25</v>
      </c>
      <c r="O30" s="206">
        <v>34.75</v>
      </c>
      <c r="P30" s="206">
        <v>23.02</v>
      </c>
      <c r="Q30" s="206">
        <v>9.11</v>
      </c>
      <c r="R30" s="206">
        <v>17.62</v>
      </c>
      <c r="S30" s="206">
        <v>11</v>
      </c>
      <c r="T30" s="206">
        <v>0</v>
      </c>
      <c r="U30" s="206">
        <v>49.56</v>
      </c>
      <c r="V30" s="206">
        <v>7.66</v>
      </c>
      <c r="W30" s="206">
        <v>18.45</v>
      </c>
      <c r="X30" s="206">
        <v>40.31</v>
      </c>
      <c r="Y30" s="206">
        <v>0</v>
      </c>
      <c r="Z30" s="206">
        <v>112.02</v>
      </c>
      <c r="AA30" s="206">
        <v>25.33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38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3.03</v>
      </c>
      <c r="M31" s="206">
        <v>60.34</v>
      </c>
      <c r="N31" s="206">
        <v>49.25</v>
      </c>
      <c r="O31" s="206">
        <v>34.75</v>
      </c>
      <c r="P31" s="206">
        <v>23.02</v>
      </c>
      <c r="Q31" s="206">
        <v>9.11</v>
      </c>
      <c r="R31" s="206">
        <v>17.62</v>
      </c>
      <c r="S31" s="206">
        <v>11</v>
      </c>
      <c r="T31" s="206">
        <v>0</v>
      </c>
      <c r="U31" s="206">
        <v>49.56</v>
      </c>
      <c r="V31" s="206">
        <v>7.66</v>
      </c>
      <c r="W31" s="206">
        <v>18.45</v>
      </c>
      <c r="X31" s="206">
        <v>36.67</v>
      </c>
      <c r="Y31" s="206">
        <v>0</v>
      </c>
      <c r="Z31" s="206">
        <v>112.02</v>
      </c>
      <c r="AA31" s="206">
        <v>25.33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38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3.03</v>
      </c>
      <c r="M32" s="206">
        <v>60.34</v>
      </c>
      <c r="N32" s="206">
        <v>49.25</v>
      </c>
      <c r="O32" s="206">
        <v>34.75</v>
      </c>
      <c r="P32" s="206">
        <v>23.02</v>
      </c>
      <c r="Q32" s="206">
        <v>9.11</v>
      </c>
      <c r="R32" s="206">
        <v>17.62</v>
      </c>
      <c r="S32" s="206">
        <v>11</v>
      </c>
      <c r="T32" s="206">
        <v>0</v>
      </c>
      <c r="U32" s="206">
        <v>49.56</v>
      </c>
      <c r="V32" s="206">
        <v>7.66</v>
      </c>
      <c r="W32" s="206">
        <v>18.45</v>
      </c>
      <c r="X32" s="206">
        <v>36.67</v>
      </c>
      <c r="Y32" s="206">
        <v>0</v>
      </c>
      <c r="Z32" s="206">
        <v>112.02</v>
      </c>
      <c r="AA32" s="206">
        <v>25.33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38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18.899999999999999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3.03</v>
      </c>
      <c r="M33" s="206">
        <v>60.34</v>
      </c>
      <c r="N33" s="206">
        <v>49.25</v>
      </c>
      <c r="O33" s="206">
        <v>34.75</v>
      </c>
      <c r="P33" s="206">
        <v>23.02</v>
      </c>
      <c r="Q33" s="206">
        <v>9.11</v>
      </c>
      <c r="R33" s="206">
        <v>17.62</v>
      </c>
      <c r="S33" s="206">
        <v>11</v>
      </c>
      <c r="T33" s="206">
        <v>0</v>
      </c>
      <c r="U33" s="206">
        <v>49.56</v>
      </c>
      <c r="V33" s="206">
        <v>7.66</v>
      </c>
      <c r="W33" s="206">
        <v>18.45</v>
      </c>
      <c r="X33" s="206">
        <v>36.67</v>
      </c>
      <c r="Y33" s="206">
        <v>0</v>
      </c>
      <c r="Z33" s="206">
        <v>112.02</v>
      </c>
      <c r="AA33" s="206">
        <v>25.33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38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32.58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3.03</v>
      </c>
      <c r="M34" s="206">
        <v>60.34</v>
      </c>
      <c r="N34" s="206">
        <v>49.25</v>
      </c>
      <c r="O34" s="206">
        <v>34.75</v>
      </c>
      <c r="P34" s="206">
        <v>23.02</v>
      </c>
      <c r="Q34" s="206">
        <v>9.11</v>
      </c>
      <c r="R34" s="206">
        <v>17.62</v>
      </c>
      <c r="S34" s="206">
        <v>11</v>
      </c>
      <c r="T34" s="206">
        <v>0</v>
      </c>
      <c r="U34" s="206">
        <v>49.56</v>
      </c>
      <c r="V34" s="206">
        <v>7.66</v>
      </c>
      <c r="W34" s="206">
        <v>18.45</v>
      </c>
      <c r="X34" s="206">
        <v>36.67</v>
      </c>
      <c r="Y34" s="206">
        <v>0</v>
      </c>
      <c r="Z34" s="206">
        <v>112.02</v>
      </c>
      <c r="AA34" s="206">
        <v>25.33</v>
      </c>
      <c r="AB34" s="206">
        <v>0</v>
      </c>
      <c r="AC34" s="206">
        <v>9.94</v>
      </c>
      <c r="AD34" s="206">
        <v>0</v>
      </c>
      <c r="AE34" s="206">
        <v>0</v>
      </c>
      <c r="AF34" s="206">
        <v>0</v>
      </c>
      <c r="AG34" s="206">
        <v>38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3.03</v>
      </c>
      <c r="M35" s="206">
        <v>60.34</v>
      </c>
      <c r="N35" s="206">
        <v>49.25</v>
      </c>
      <c r="O35" s="206">
        <v>34.75</v>
      </c>
      <c r="P35" s="206">
        <v>23.02</v>
      </c>
      <c r="Q35" s="206">
        <v>9.11</v>
      </c>
      <c r="R35" s="206">
        <v>17.62</v>
      </c>
      <c r="S35" s="206">
        <v>11</v>
      </c>
      <c r="T35" s="206">
        <v>0</v>
      </c>
      <c r="U35" s="206">
        <v>49.74</v>
      </c>
      <c r="V35" s="206">
        <v>7.66</v>
      </c>
      <c r="W35" s="206">
        <v>18.45</v>
      </c>
      <c r="X35" s="206">
        <v>36.67</v>
      </c>
      <c r="Y35" s="206">
        <v>0</v>
      </c>
      <c r="Z35" s="206">
        <v>112.02</v>
      </c>
      <c r="AA35" s="206">
        <v>25.33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38</v>
      </c>
      <c r="AH35" s="206">
        <v>0</v>
      </c>
      <c r="AI35" s="206">
        <v>0</v>
      </c>
      <c r="AJ35" s="206">
        <v>0</v>
      </c>
      <c r="AK35" s="206">
        <v>118.4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3.03</v>
      </c>
      <c r="M36" s="206">
        <v>60.34</v>
      </c>
      <c r="N36" s="206">
        <v>49.25</v>
      </c>
      <c r="O36" s="206">
        <v>34.75</v>
      </c>
      <c r="P36" s="206">
        <v>23.02</v>
      </c>
      <c r="Q36" s="206">
        <v>9.11</v>
      </c>
      <c r="R36" s="206">
        <v>17.62</v>
      </c>
      <c r="S36" s="206">
        <v>11</v>
      </c>
      <c r="T36" s="206">
        <v>0</v>
      </c>
      <c r="U36" s="206">
        <v>49.75</v>
      </c>
      <c r="V36" s="206">
        <v>7.66</v>
      </c>
      <c r="W36" s="206">
        <v>18.45</v>
      </c>
      <c r="X36" s="206">
        <v>36.67</v>
      </c>
      <c r="Y36" s="206">
        <v>0</v>
      </c>
      <c r="Z36" s="206">
        <v>112.02</v>
      </c>
      <c r="AA36" s="206">
        <v>25.33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38</v>
      </c>
      <c r="AH36" s="206">
        <v>0</v>
      </c>
      <c r="AI36" s="206">
        <v>0</v>
      </c>
      <c r="AJ36" s="206">
        <v>0</v>
      </c>
      <c r="AK36" s="206">
        <v>118.4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3.03</v>
      </c>
      <c r="M37" s="206">
        <v>60.34</v>
      </c>
      <c r="N37" s="206">
        <v>49.25</v>
      </c>
      <c r="O37" s="206">
        <v>34.75</v>
      </c>
      <c r="P37" s="206">
        <v>23.02</v>
      </c>
      <c r="Q37" s="206">
        <v>9.11</v>
      </c>
      <c r="R37" s="206">
        <v>17.62</v>
      </c>
      <c r="S37" s="206">
        <v>11</v>
      </c>
      <c r="T37" s="206">
        <v>0</v>
      </c>
      <c r="U37" s="206">
        <v>49.75</v>
      </c>
      <c r="V37" s="206">
        <v>7.66</v>
      </c>
      <c r="W37" s="206">
        <v>18.45</v>
      </c>
      <c r="X37" s="206">
        <v>36.67</v>
      </c>
      <c r="Y37" s="206">
        <v>0</v>
      </c>
      <c r="Z37" s="206">
        <v>112.02</v>
      </c>
      <c r="AA37" s="206">
        <v>25.33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38</v>
      </c>
      <c r="AH37" s="206">
        <v>0</v>
      </c>
      <c r="AI37" s="206">
        <v>0</v>
      </c>
      <c r="AJ37" s="206">
        <v>0</v>
      </c>
      <c r="AK37" s="206">
        <v>108.4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3.03</v>
      </c>
      <c r="M38" s="206">
        <v>60.34</v>
      </c>
      <c r="N38" s="206">
        <v>49.25</v>
      </c>
      <c r="O38" s="206">
        <v>34.75</v>
      </c>
      <c r="P38" s="206">
        <v>23.02</v>
      </c>
      <c r="Q38" s="206">
        <v>9.11</v>
      </c>
      <c r="R38" s="206">
        <v>17.62</v>
      </c>
      <c r="S38" s="206">
        <v>11</v>
      </c>
      <c r="T38" s="206">
        <v>0</v>
      </c>
      <c r="U38" s="206">
        <v>49.75</v>
      </c>
      <c r="V38" s="206">
        <v>7.66</v>
      </c>
      <c r="W38" s="206">
        <v>18.45</v>
      </c>
      <c r="X38" s="206">
        <v>36.67</v>
      </c>
      <c r="Y38" s="206">
        <v>0</v>
      </c>
      <c r="Z38" s="206">
        <v>112.02</v>
      </c>
      <c r="AA38" s="206">
        <v>25.33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38</v>
      </c>
      <c r="AH38" s="206">
        <v>5.66</v>
      </c>
      <c r="AI38" s="206">
        <v>0</v>
      </c>
      <c r="AJ38" s="206">
        <v>0</v>
      </c>
      <c r="AK38" s="206">
        <v>108.4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3.03</v>
      </c>
      <c r="M39" s="206">
        <v>60.34</v>
      </c>
      <c r="N39" s="206">
        <v>49.25</v>
      </c>
      <c r="O39" s="206">
        <v>34.75</v>
      </c>
      <c r="P39" s="206">
        <v>23.02</v>
      </c>
      <c r="Q39" s="206">
        <v>9.11</v>
      </c>
      <c r="R39" s="206">
        <v>17.62</v>
      </c>
      <c r="S39" s="206">
        <v>11</v>
      </c>
      <c r="T39" s="206">
        <v>0</v>
      </c>
      <c r="U39" s="206">
        <v>49.75</v>
      </c>
      <c r="V39" s="206">
        <v>7.66</v>
      </c>
      <c r="W39" s="206">
        <v>18.45</v>
      </c>
      <c r="X39" s="206">
        <v>36.67</v>
      </c>
      <c r="Y39" s="206">
        <v>0</v>
      </c>
      <c r="Z39" s="206">
        <v>112.02</v>
      </c>
      <c r="AA39" s="206">
        <v>25.33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38</v>
      </c>
      <c r="AH39" s="206">
        <v>5.66</v>
      </c>
      <c r="AI39" s="206">
        <v>0</v>
      </c>
      <c r="AJ39" s="206">
        <v>0</v>
      </c>
      <c r="AK39" s="206">
        <v>108.4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3.03</v>
      </c>
      <c r="M40" s="206">
        <v>60.34</v>
      </c>
      <c r="N40" s="206">
        <v>49.25</v>
      </c>
      <c r="O40" s="206">
        <v>34.75</v>
      </c>
      <c r="P40" s="206">
        <v>23.02</v>
      </c>
      <c r="Q40" s="206">
        <v>9.11</v>
      </c>
      <c r="R40" s="206">
        <v>17.62</v>
      </c>
      <c r="S40" s="206">
        <v>11</v>
      </c>
      <c r="T40" s="206">
        <v>0</v>
      </c>
      <c r="U40" s="206">
        <v>49.75</v>
      </c>
      <c r="V40" s="206">
        <v>7.66</v>
      </c>
      <c r="W40" s="206">
        <v>18.45</v>
      </c>
      <c r="X40" s="206">
        <v>36.67</v>
      </c>
      <c r="Y40" s="206">
        <v>0</v>
      </c>
      <c r="Z40" s="206">
        <v>112.02</v>
      </c>
      <c r="AA40" s="206">
        <v>25.33</v>
      </c>
      <c r="AB40" s="206">
        <v>0</v>
      </c>
      <c r="AC40" s="206">
        <v>14.67</v>
      </c>
      <c r="AD40" s="206">
        <v>0</v>
      </c>
      <c r="AE40" s="206">
        <v>0</v>
      </c>
      <c r="AF40" s="206">
        <v>0</v>
      </c>
      <c r="AG40" s="206">
        <v>38</v>
      </c>
      <c r="AH40" s="206">
        <v>5.66</v>
      </c>
      <c r="AI40" s="206">
        <v>0</v>
      </c>
      <c r="AJ40" s="206">
        <v>0</v>
      </c>
      <c r="AK40" s="206">
        <v>108.4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491.36</v>
      </c>
      <c r="L41" s="206">
        <v>3.03</v>
      </c>
      <c r="M41" s="206">
        <v>60.34</v>
      </c>
      <c r="N41" s="206">
        <v>49.25</v>
      </c>
      <c r="O41" s="206">
        <v>34.75</v>
      </c>
      <c r="P41" s="206">
        <v>23.02</v>
      </c>
      <c r="Q41" s="206">
        <v>9.11</v>
      </c>
      <c r="R41" s="206">
        <v>17.62</v>
      </c>
      <c r="S41" s="206">
        <v>11</v>
      </c>
      <c r="T41" s="206">
        <v>0</v>
      </c>
      <c r="U41" s="206">
        <v>49.75</v>
      </c>
      <c r="V41" s="206">
        <v>7.66</v>
      </c>
      <c r="W41" s="206">
        <v>18.45</v>
      </c>
      <c r="X41" s="206">
        <v>41.43</v>
      </c>
      <c r="Y41" s="206">
        <v>0</v>
      </c>
      <c r="Z41" s="206">
        <v>112.02</v>
      </c>
      <c r="AA41" s="206">
        <v>25.33</v>
      </c>
      <c r="AB41" s="206">
        <v>0</v>
      </c>
      <c r="AC41" s="206">
        <v>14.67</v>
      </c>
      <c r="AD41" s="206">
        <v>0</v>
      </c>
      <c r="AE41" s="206">
        <v>0</v>
      </c>
      <c r="AF41" s="206">
        <v>0</v>
      </c>
      <c r="AG41" s="206">
        <v>38</v>
      </c>
      <c r="AH41" s="206">
        <v>5.66</v>
      </c>
      <c r="AI41" s="206">
        <v>0</v>
      </c>
      <c r="AJ41" s="206">
        <v>0</v>
      </c>
      <c r="AK41" s="206">
        <v>108.4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491.36</v>
      </c>
      <c r="L42" s="206">
        <v>3.03</v>
      </c>
      <c r="M42" s="206">
        <v>60.34</v>
      </c>
      <c r="N42" s="206">
        <v>49.25</v>
      </c>
      <c r="O42" s="206">
        <v>34.75</v>
      </c>
      <c r="P42" s="206">
        <v>23.02</v>
      </c>
      <c r="Q42" s="206">
        <v>9.11</v>
      </c>
      <c r="R42" s="206">
        <v>17.62</v>
      </c>
      <c r="S42" s="206">
        <v>11</v>
      </c>
      <c r="T42" s="206">
        <v>0</v>
      </c>
      <c r="U42" s="206">
        <v>49.75</v>
      </c>
      <c r="V42" s="206">
        <v>7.66</v>
      </c>
      <c r="W42" s="206">
        <v>18.45</v>
      </c>
      <c r="X42" s="206">
        <v>41.43</v>
      </c>
      <c r="Y42" s="206">
        <v>0</v>
      </c>
      <c r="Z42" s="206">
        <v>112.02</v>
      </c>
      <c r="AA42" s="206">
        <v>25.33</v>
      </c>
      <c r="AB42" s="206">
        <v>0</v>
      </c>
      <c r="AC42" s="206">
        <v>14.67</v>
      </c>
      <c r="AD42" s="206">
        <v>0</v>
      </c>
      <c r="AE42" s="206">
        <v>0</v>
      </c>
      <c r="AF42" s="206">
        <v>0</v>
      </c>
      <c r="AG42" s="206">
        <v>38</v>
      </c>
      <c r="AH42" s="206">
        <v>11.32</v>
      </c>
      <c r="AI42" s="206">
        <v>0</v>
      </c>
      <c r="AJ42" s="206">
        <v>0</v>
      </c>
      <c r="AK42" s="206">
        <v>108.4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491.36</v>
      </c>
      <c r="L43" s="206">
        <v>3.03</v>
      </c>
      <c r="M43" s="206">
        <v>60.34</v>
      </c>
      <c r="N43" s="206">
        <v>49.25</v>
      </c>
      <c r="O43" s="206">
        <v>34.75</v>
      </c>
      <c r="P43" s="206">
        <v>23.02</v>
      </c>
      <c r="Q43" s="206">
        <v>9.11</v>
      </c>
      <c r="R43" s="206">
        <v>17.62</v>
      </c>
      <c r="S43" s="206">
        <v>11</v>
      </c>
      <c r="T43" s="206">
        <v>0</v>
      </c>
      <c r="U43" s="206">
        <v>49.75</v>
      </c>
      <c r="V43" s="206">
        <v>7.66</v>
      </c>
      <c r="W43" s="206">
        <v>18.45</v>
      </c>
      <c r="X43" s="206">
        <v>41.03</v>
      </c>
      <c r="Y43" s="206">
        <v>0</v>
      </c>
      <c r="Z43" s="206">
        <v>112.02</v>
      </c>
      <c r="AA43" s="206">
        <v>25.33</v>
      </c>
      <c r="AB43" s="206">
        <v>0</v>
      </c>
      <c r="AC43" s="206">
        <v>14.67</v>
      </c>
      <c r="AD43" s="206">
        <v>0</v>
      </c>
      <c r="AE43" s="206">
        <v>0</v>
      </c>
      <c r="AF43" s="206">
        <v>0</v>
      </c>
      <c r="AG43" s="206">
        <v>38</v>
      </c>
      <c r="AH43" s="206">
        <v>11.32</v>
      </c>
      <c r="AI43" s="206">
        <v>0</v>
      </c>
      <c r="AJ43" s="206">
        <v>0</v>
      </c>
      <c r="AK43" s="206">
        <v>118.4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491.36</v>
      </c>
      <c r="L44" s="206">
        <v>3.03</v>
      </c>
      <c r="M44" s="206">
        <v>60.34</v>
      </c>
      <c r="N44" s="206">
        <v>49.25</v>
      </c>
      <c r="O44" s="206">
        <v>34.75</v>
      </c>
      <c r="P44" s="206">
        <v>23.02</v>
      </c>
      <c r="Q44" s="206">
        <v>9.11</v>
      </c>
      <c r="R44" s="206">
        <v>17.62</v>
      </c>
      <c r="S44" s="206">
        <v>11</v>
      </c>
      <c r="T44" s="206">
        <v>0</v>
      </c>
      <c r="U44" s="206">
        <v>49.75</v>
      </c>
      <c r="V44" s="206">
        <v>7.66</v>
      </c>
      <c r="W44" s="206">
        <v>18.45</v>
      </c>
      <c r="X44" s="206">
        <v>41.03</v>
      </c>
      <c r="Y44" s="206">
        <v>0</v>
      </c>
      <c r="Z44" s="206">
        <v>112.02</v>
      </c>
      <c r="AA44" s="206">
        <v>25.33</v>
      </c>
      <c r="AB44" s="206">
        <v>0</v>
      </c>
      <c r="AC44" s="206">
        <v>14.67</v>
      </c>
      <c r="AD44" s="206">
        <v>0</v>
      </c>
      <c r="AE44" s="206">
        <v>0</v>
      </c>
      <c r="AF44" s="206">
        <v>0</v>
      </c>
      <c r="AG44" s="206">
        <v>38</v>
      </c>
      <c r="AH44" s="206">
        <v>16.97</v>
      </c>
      <c r="AI44" s="206">
        <v>0</v>
      </c>
      <c r="AJ44" s="206">
        <v>0</v>
      </c>
      <c r="AK44" s="206">
        <v>118.4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491.36</v>
      </c>
      <c r="L45" s="206">
        <v>3.03</v>
      </c>
      <c r="M45" s="206">
        <v>60.34</v>
      </c>
      <c r="N45" s="206">
        <v>49.25</v>
      </c>
      <c r="O45" s="206">
        <v>34.75</v>
      </c>
      <c r="P45" s="206">
        <v>23.02</v>
      </c>
      <c r="Q45" s="206">
        <v>9.11</v>
      </c>
      <c r="R45" s="206">
        <v>17.62</v>
      </c>
      <c r="S45" s="206">
        <v>11</v>
      </c>
      <c r="T45" s="206">
        <v>0</v>
      </c>
      <c r="U45" s="206">
        <v>49.75</v>
      </c>
      <c r="V45" s="206">
        <v>7.66</v>
      </c>
      <c r="W45" s="206">
        <v>18.45</v>
      </c>
      <c r="X45" s="206">
        <v>36.67</v>
      </c>
      <c r="Y45" s="206">
        <v>0</v>
      </c>
      <c r="Z45" s="206">
        <v>112.02</v>
      </c>
      <c r="AA45" s="206">
        <v>25.33</v>
      </c>
      <c r="AB45" s="206">
        <v>0</v>
      </c>
      <c r="AC45" s="206">
        <v>14.67</v>
      </c>
      <c r="AD45" s="206">
        <v>0</v>
      </c>
      <c r="AE45" s="206">
        <v>0</v>
      </c>
      <c r="AF45" s="206">
        <v>0</v>
      </c>
      <c r="AG45" s="206">
        <v>38</v>
      </c>
      <c r="AH45" s="206">
        <v>16.97</v>
      </c>
      <c r="AI45" s="206">
        <v>0</v>
      </c>
      <c r="AJ45" s="206">
        <v>0</v>
      </c>
      <c r="AK45" s="206">
        <v>118.4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491.36</v>
      </c>
      <c r="L46" s="206">
        <v>3.03</v>
      </c>
      <c r="M46" s="206">
        <v>60.34</v>
      </c>
      <c r="N46" s="206">
        <v>49.25</v>
      </c>
      <c r="O46" s="206">
        <v>34.75</v>
      </c>
      <c r="P46" s="206">
        <v>23.02</v>
      </c>
      <c r="Q46" s="206">
        <v>9.11</v>
      </c>
      <c r="R46" s="206">
        <v>17.62</v>
      </c>
      <c r="S46" s="206">
        <v>11</v>
      </c>
      <c r="T46" s="206">
        <v>0</v>
      </c>
      <c r="U46" s="206">
        <v>49.75</v>
      </c>
      <c r="V46" s="206">
        <v>7.66</v>
      </c>
      <c r="W46" s="206">
        <v>18.45</v>
      </c>
      <c r="X46" s="206">
        <v>36.67</v>
      </c>
      <c r="Y46" s="206">
        <v>0</v>
      </c>
      <c r="Z46" s="206">
        <v>112.02</v>
      </c>
      <c r="AA46" s="206">
        <v>25.33</v>
      </c>
      <c r="AB46" s="206">
        <v>0</v>
      </c>
      <c r="AC46" s="206">
        <v>14.67</v>
      </c>
      <c r="AD46" s="206">
        <v>0</v>
      </c>
      <c r="AE46" s="206">
        <v>0</v>
      </c>
      <c r="AF46" s="206">
        <v>0</v>
      </c>
      <c r="AG46" s="206">
        <v>38</v>
      </c>
      <c r="AH46" s="206">
        <v>22.63</v>
      </c>
      <c r="AI46" s="206">
        <v>0</v>
      </c>
      <c r="AJ46" s="206">
        <v>0</v>
      </c>
      <c r="AK46" s="206">
        <v>118.4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491.36</v>
      </c>
      <c r="L47" s="206">
        <v>3.03</v>
      </c>
      <c r="M47" s="206">
        <v>60.34</v>
      </c>
      <c r="N47" s="206">
        <v>49.25</v>
      </c>
      <c r="O47" s="206">
        <v>34.75</v>
      </c>
      <c r="P47" s="206">
        <v>23.02</v>
      </c>
      <c r="Q47" s="206">
        <v>9.11</v>
      </c>
      <c r="R47" s="206">
        <v>17.62</v>
      </c>
      <c r="S47" s="206">
        <v>11</v>
      </c>
      <c r="T47" s="206">
        <v>0</v>
      </c>
      <c r="U47" s="206">
        <v>49.75</v>
      </c>
      <c r="V47" s="206">
        <v>7.66</v>
      </c>
      <c r="W47" s="206">
        <v>18.45</v>
      </c>
      <c r="X47" s="206">
        <v>36.67</v>
      </c>
      <c r="Y47" s="206">
        <v>0</v>
      </c>
      <c r="Z47" s="206">
        <v>112.02</v>
      </c>
      <c r="AA47" s="206">
        <v>25.33</v>
      </c>
      <c r="AB47" s="206">
        <v>0</v>
      </c>
      <c r="AC47" s="206">
        <v>14.67</v>
      </c>
      <c r="AD47" s="206">
        <v>0</v>
      </c>
      <c r="AE47" s="206">
        <v>0</v>
      </c>
      <c r="AF47" s="206">
        <v>0</v>
      </c>
      <c r="AG47" s="206">
        <v>74.97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491.36</v>
      </c>
      <c r="L48" s="206">
        <v>3.03</v>
      </c>
      <c r="M48" s="206">
        <v>60.34</v>
      </c>
      <c r="N48" s="206">
        <v>49.25</v>
      </c>
      <c r="O48" s="206">
        <v>34.75</v>
      </c>
      <c r="P48" s="206">
        <v>23.02</v>
      </c>
      <c r="Q48" s="206">
        <v>9.11</v>
      </c>
      <c r="R48" s="206">
        <v>17.62</v>
      </c>
      <c r="S48" s="206">
        <v>11</v>
      </c>
      <c r="T48" s="206">
        <v>0</v>
      </c>
      <c r="U48" s="206">
        <v>49.75</v>
      </c>
      <c r="V48" s="206">
        <v>7.66</v>
      </c>
      <c r="W48" s="206">
        <v>18.45</v>
      </c>
      <c r="X48" s="206">
        <v>36.67</v>
      </c>
      <c r="Y48" s="206">
        <v>0</v>
      </c>
      <c r="Z48" s="206">
        <v>112.02</v>
      </c>
      <c r="AA48" s="206">
        <v>25.33</v>
      </c>
      <c r="AB48" s="206">
        <v>0</v>
      </c>
      <c r="AC48" s="206">
        <v>14.67</v>
      </c>
      <c r="AD48" s="206">
        <v>0</v>
      </c>
      <c r="AE48" s="206">
        <v>0</v>
      </c>
      <c r="AF48" s="206">
        <v>0</v>
      </c>
      <c r="AG48" s="206">
        <v>91.94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491.36</v>
      </c>
      <c r="L49" s="206">
        <v>3.03</v>
      </c>
      <c r="M49" s="206">
        <v>60.34</v>
      </c>
      <c r="N49" s="206">
        <v>49.25</v>
      </c>
      <c r="O49" s="206">
        <v>34.75</v>
      </c>
      <c r="P49" s="206">
        <v>22.75</v>
      </c>
      <c r="Q49" s="206">
        <v>9.11</v>
      </c>
      <c r="R49" s="206">
        <v>17.62</v>
      </c>
      <c r="S49" s="206">
        <v>11</v>
      </c>
      <c r="T49" s="206">
        <v>0</v>
      </c>
      <c r="U49" s="206">
        <v>49.75</v>
      </c>
      <c r="V49" s="206">
        <v>7.66</v>
      </c>
      <c r="W49" s="206">
        <v>18.45</v>
      </c>
      <c r="X49" s="206">
        <v>36.67</v>
      </c>
      <c r="Y49" s="206">
        <v>0</v>
      </c>
      <c r="Z49" s="206">
        <v>112.02</v>
      </c>
      <c r="AA49" s="206">
        <v>25.33</v>
      </c>
      <c r="AB49" s="206">
        <v>0</v>
      </c>
      <c r="AC49" s="206">
        <v>14.67</v>
      </c>
      <c r="AD49" s="206">
        <v>0</v>
      </c>
      <c r="AE49" s="206">
        <v>0</v>
      </c>
      <c r="AF49" s="206">
        <v>0</v>
      </c>
      <c r="AG49" s="206">
        <v>91.94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491.36</v>
      </c>
      <c r="L50" s="206">
        <v>3.03</v>
      </c>
      <c r="M50" s="206">
        <v>60.34</v>
      </c>
      <c r="N50" s="206">
        <v>49.25</v>
      </c>
      <c r="O50" s="206">
        <v>34.75</v>
      </c>
      <c r="P50" s="206">
        <v>22.75</v>
      </c>
      <c r="Q50" s="206">
        <v>9.11</v>
      </c>
      <c r="R50" s="206">
        <v>17.62</v>
      </c>
      <c r="S50" s="206">
        <v>11</v>
      </c>
      <c r="T50" s="206">
        <v>0</v>
      </c>
      <c r="U50" s="206">
        <v>49.75</v>
      </c>
      <c r="V50" s="206">
        <v>7.66</v>
      </c>
      <c r="W50" s="206">
        <v>18.45</v>
      </c>
      <c r="X50" s="206">
        <v>36.67</v>
      </c>
      <c r="Y50" s="206">
        <v>0</v>
      </c>
      <c r="Z50" s="206">
        <v>112.02</v>
      </c>
      <c r="AA50" s="206">
        <v>25.33</v>
      </c>
      <c r="AB50" s="206">
        <v>0</v>
      </c>
      <c r="AC50" s="206">
        <v>14.67</v>
      </c>
      <c r="AD50" s="206">
        <v>0</v>
      </c>
      <c r="AE50" s="206">
        <v>0</v>
      </c>
      <c r="AF50" s="206">
        <v>0</v>
      </c>
      <c r="AG50" s="206">
        <v>91.94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491.36</v>
      </c>
      <c r="L51" s="206">
        <v>3.03</v>
      </c>
      <c r="M51" s="206">
        <v>60.34</v>
      </c>
      <c r="N51" s="206">
        <v>49.25</v>
      </c>
      <c r="O51" s="206">
        <v>34.75</v>
      </c>
      <c r="P51" s="206">
        <v>22.75</v>
      </c>
      <c r="Q51" s="206">
        <v>9.11</v>
      </c>
      <c r="R51" s="206">
        <v>17.62</v>
      </c>
      <c r="S51" s="206">
        <v>11</v>
      </c>
      <c r="T51" s="206">
        <v>0</v>
      </c>
      <c r="U51" s="206">
        <v>49.75</v>
      </c>
      <c r="V51" s="206">
        <v>7.66</v>
      </c>
      <c r="W51" s="206">
        <v>18.45</v>
      </c>
      <c r="X51" s="206">
        <v>43.02</v>
      </c>
      <c r="Y51" s="206">
        <v>0</v>
      </c>
      <c r="Z51" s="206">
        <v>112.02</v>
      </c>
      <c r="AA51" s="206">
        <v>25.33</v>
      </c>
      <c r="AB51" s="206">
        <v>0</v>
      </c>
      <c r="AC51" s="206">
        <v>14.67</v>
      </c>
      <c r="AD51" s="206">
        <v>0</v>
      </c>
      <c r="AE51" s="206">
        <v>0</v>
      </c>
      <c r="AF51" s="206">
        <v>0</v>
      </c>
      <c r="AG51" s="206">
        <v>91.94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491.36</v>
      </c>
      <c r="L52" s="206">
        <v>3.03</v>
      </c>
      <c r="M52" s="206">
        <v>60.34</v>
      </c>
      <c r="N52" s="206">
        <v>49.25</v>
      </c>
      <c r="O52" s="206">
        <v>34.75</v>
      </c>
      <c r="P52" s="206">
        <v>22.75</v>
      </c>
      <c r="Q52" s="206">
        <v>9.1</v>
      </c>
      <c r="R52" s="206">
        <v>17.62</v>
      </c>
      <c r="S52" s="206">
        <v>11</v>
      </c>
      <c r="T52" s="206">
        <v>0</v>
      </c>
      <c r="U52" s="206">
        <v>49.75</v>
      </c>
      <c r="V52" s="206">
        <v>7.66</v>
      </c>
      <c r="W52" s="206">
        <v>18.45</v>
      </c>
      <c r="X52" s="206">
        <v>43.02</v>
      </c>
      <c r="Y52" s="206">
        <v>0</v>
      </c>
      <c r="Z52" s="206">
        <v>112.02</v>
      </c>
      <c r="AA52" s="206">
        <v>25.33</v>
      </c>
      <c r="AB52" s="206">
        <v>0</v>
      </c>
      <c r="AC52" s="206">
        <v>14.67</v>
      </c>
      <c r="AD52" s="206">
        <v>0</v>
      </c>
      <c r="AE52" s="206">
        <v>0</v>
      </c>
      <c r="AF52" s="206">
        <v>0</v>
      </c>
      <c r="AG52" s="206">
        <v>91.94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425.82</v>
      </c>
      <c r="L53" s="206">
        <v>0</v>
      </c>
      <c r="M53" s="206">
        <v>60.34</v>
      </c>
      <c r="N53" s="206">
        <v>49.25</v>
      </c>
      <c r="O53" s="206">
        <v>34.75</v>
      </c>
      <c r="P53" s="206">
        <v>23.02</v>
      </c>
      <c r="Q53" s="206">
        <v>9.1</v>
      </c>
      <c r="R53" s="206">
        <v>17.62</v>
      </c>
      <c r="S53" s="206">
        <v>11</v>
      </c>
      <c r="T53" s="206">
        <v>0</v>
      </c>
      <c r="U53" s="206">
        <v>49.75</v>
      </c>
      <c r="V53" s="206">
        <v>7.66</v>
      </c>
      <c r="W53" s="206">
        <v>18.97</v>
      </c>
      <c r="X53" s="206">
        <v>43.02</v>
      </c>
      <c r="Y53" s="206">
        <v>0</v>
      </c>
      <c r="Z53" s="206">
        <v>112.02</v>
      </c>
      <c r="AA53" s="206">
        <v>25.33</v>
      </c>
      <c r="AB53" s="206">
        <v>0</v>
      </c>
      <c r="AC53" s="206">
        <v>14.67</v>
      </c>
      <c r="AD53" s="206">
        <v>0</v>
      </c>
      <c r="AE53" s="206">
        <v>0</v>
      </c>
      <c r="AF53" s="206">
        <v>0</v>
      </c>
      <c r="AG53" s="206">
        <v>91.94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379.68</v>
      </c>
      <c r="L54" s="206">
        <v>0</v>
      </c>
      <c r="M54" s="206">
        <v>60.34</v>
      </c>
      <c r="N54" s="206">
        <v>49.25</v>
      </c>
      <c r="O54" s="206">
        <v>34.75</v>
      </c>
      <c r="P54" s="206">
        <v>23.02</v>
      </c>
      <c r="Q54" s="206">
        <v>9.1</v>
      </c>
      <c r="R54" s="206">
        <v>17.62</v>
      </c>
      <c r="S54" s="206">
        <v>11</v>
      </c>
      <c r="T54" s="206">
        <v>0</v>
      </c>
      <c r="U54" s="206">
        <v>49.75</v>
      </c>
      <c r="V54" s="206">
        <v>7.66</v>
      </c>
      <c r="W54" s="206">
        <v>18.97</v>
      </c>
      <c r="X54" s="206">
        <v>43.02</v>
      </c>
      <c r="Y54" s="206">
        <v>0</v>
      </c>
      <c r="Z54" s="206">
        <v>112.02</v>
      </c>
      <c r="AA54" s="206">
        <v>25.33</v>
      </c>
      <c r="AB54" s="206">
        <v>0</v>
      </c>
      <c r="AC54" s="206">
        <v>14.29</v>
      </c>
      <c r="AD54" s="206">
        <v>0</v>
      </c>
      <c r="AE54" s="206">
        <v>0</v>
      </c>
      <c r="AF54" s="206">
        <v>0</v>
      </c>
      <c r="AG54" s="206">
        <v>91.94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308.55</v>
      </c>
      <c r="L55" s="206">
        <v>0</v>
      </c>
      <c r="M55" s="206">
        <v>60.34</v>
      </c>
      <c r="N55" s="206">
        <v>49.25</v>
      </c>
      <c r="O55" s="206">
        <v>34.75</v>
      </c>
      <c r="P55" s="206">
        <v>23.02</v>
      </c>
      <c r="Q55" s="206">
        <v>9.1</v>
      </c>
      <c r="R55" s="206">
        <v>17.62</v>
      </c>
      <c r="S55" s="206">
        <v>11</v>
      </c>
      <c r="T55" s="206">
        <v>0</v>
      </c>
      <c r="U55" s="206">
        <v>49.75</v>
      </c>
      <c r="V55" s="206">
        <v>7.66</v>
      </c>
      <c r="W55" s="206">
        <v>18.97</v>
      </c>
      <c r="X55" s="206">
        <v>43.99</v>
      </c>
      <c r="Y55" s="206">
        <v>0</v>
      </c>
      <c r="Z55" s="206">
        <v>112.02</v>
      </c>
      <c r="AA55" s="206">
        <v>0</v>
      </c>
      <c r="AB55" s="206">
        <v>0</v>
      </c>
      <c r="AC55" s="206">
        <v>14.29</v>
      </c>
      <c r="AD55" s="206">
        <v>0</v>
      </c>
      <c r="AE55" s="206">
        <v>0</v>
      </c>
      <c r="AF55" s="206">
        <v>0</v>
      </c>
      <c r="AG55" s="206">
        <v>91.94</v>
      </c>
      <c r="AH55" s="206">
        <v>0</v>
      </c>
      <c r="AI55" s="206">
        <v>0</v>
      </c>
      <c r="AJ55" s="206">
        <v>0</v>
      </c>
      <c r="AK55" s="206">
        <v>75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60.34</v>
      </c>
      <c r="N56" s="206">
        <v>49.25</v>
      </c>
      <c r="O56" s="206">
        <v>34.75</v>
      </c>
      <c r="P56" s="206">
        <v>23.02</v>
      </c>
      <c r="Q56" s="206">
        <v>2.98</v>
      </c>
      <c r="R56" s="206">
        <v>17.62</v>
      </c>
      <c r="S56" s="206">
        <v>3.85</v>
      </c>
      <c r="T56" s="206">
        <v>0</v>
      </c>
      <c r="U56" s="206">
        <v>49.75</v>
      </c>
      <c r="V56" s="206">
        <v>0</v>
      </c>
      <c r="W56" s="206">
        <v>18.97</v>
      </c>
      <c r="X56" s="206">
        <v>43.99</v>
      </c>
      <c r="Y56" s="206">
        <v>0</v>
      </c>
      <c r="Z56" s="206">
        <v>112.02</v>
      </c>
      <c r="AA56" s="206">
        <v>0</v>
      </c>
      <c r="AB56" s="206">
        <v>0</v>
      </c>
      <c r="AC56" s="206">
        <v>14.29</v>
      </c>
      <c r="AD56" s="206">
        <v>0</v>
      </c>
      <c r="AE56" s="206">
        <v>0</v>
      </c>
      <c r="AF56" s="206">
        <v>0</v>
      </c>
      <c r="AG56" s="206">
        <v>91.94</v>
      </c>
      <c r="AH56" s="206">
        <v>0</v>
      </c>
      <c r="AI56" s="206">
        <v>0</v>
      </c>
      <c r="AJ56" s="206">
        <v>0</v>
      </c>
      <c r="AK56" s="206">
        <v>80.03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60.34</v>
      </c>
      <c r="N57" s="206">
        <v>49.25</v>
      </c>
      <c r="O57" s="206">
        <v>34.75</v>
      </c>
      <c r="P57" s="206">
        <v>23.02</v>
      </c>
      <c r="Q57" s="206">
        <v>2.99</v>
      </c>
      <c r="R57" s="206">
        <v>4.8600000000000003</v>
      </c>
      <c r="S57" s="206">
        <v>3.85</v>
      </c>
      <c r="T57" s="206">
        <v>0</v>
      </c>
      <c r="U57" s="206">
        <v>49.75</v>
      </c>
      <c r="V57" s="206">
        <v>0</v>
      </c>
      <c r="W57" s="206">
        <v>4.8099999999999996</v>
      </c>
      <c r="X57" s="206">
        <v>52.32</v>
      </c>
      <c r="Y57" s="206">
        <v>0</v>
      </c>
      <c r="Z57" s="206">
        <v>112.02</v>
      </c>
      <c r="AA57" s="206">
        <v>0</v>
      </c>
      <c r="AB57" s="206">
        <v>0</v>
      </c>
      <c r="AC57" s="206">
        <v>14.29</v>
      </c>
      <c r="AD57" s="206">
        <v>0</v>
      </c>
      <c r="AE57" s="206">
        <v>0</v>
      </c>
      <c r="AF57" s="206">
        <v>0</v>
      </c>
      <c r="AG57" s="206">
        <v>91.94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60.34</v>
      </c>
      <c r="N58" s="206">
        <v>49.25</v>
      </c>
      <c r="O58" s="206">
        <v>34.75</v>
      </c>
      <c r="P58" s="206">
        <v>23.02</v>
      </c>
      <c r="Q58" s="206">
        <v>2.99</v>
      </c>
      <c r="R58" s="206">
        <v>4.8600000000000003</v>
      </c>
      <c r="S58" s="206">
        <v>3.85</v>
      </c>
      <c r="T58" s="206">
        <v>0</v>
      </c>
      <c r="U58" s="206">
        <v>49.75</v>
      </c>
      <c r="V58" s="206">
        <v>0</v>
      </c>
      <c r="W58" s="206">
        <v>4.8099999999999996</v>
      </c>
      <c r="X58" s="206">
        <v>45</v>
      </c>
      <c r="Y58" s="206">
        <v>0</v>
      </c>
      <c r="Z58" s="206">
        <v>112.02</v>
      </c>
      <c r="AA58" s="206">
        <v>0</v>
      </c>
      <c r="AB58" s="206">
        <v>0</v>
      </c>
      <c r="AC58" s="206">
        <v>14.29</v>
      </c>
      <c r="AD58" s="206">
        <v>0</v>
      </c>
      <c r="AE58" s="206">
        <v>0</v>
      </c>
      <c r="AF58" s="206">
        <v>0</v>
      </c>
      <c r="AG58" s="206">
        <v>91.94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60.34</v>
      </c>
      <c r="N59" s="206">
        <v>49.25</v>
      </c>
      <c r="O59" s="206">
        <v>34.75</v>
      </c>
      <c r="P59" s="206">
        <v>23.02</v>
      </c>
      <c r="Q59" s="206">
        <v>2.99</v>
      </c>
      <c r="R59" s="206">
        <v>4.87</v>
      </c>
      <c r="S59" s="206">
        <v>3.85</v>
      </c>
      <c r="T59" s="206">
        <v>0</v>
      </c>
      <c r="U59" s="206">
        <v>49.75</v>
      </c>
      <c r="V59" s="206">
        <v>0</v>
      </c>
      <c r="W59" s="206">
        <v>4.8099999999999996</v>
      </c>
      <c r="X59" s="206">
        <v>45.16</v>
      </c>
      <c r="Y59" s="206">
        <v>0</v>
      </c>
      <c r="Z59" s="206">
        <v>112.02</v>
      </c>
      <c r="AA59" s="206">
        <v>0</v>
      </c>
      <c r="AB59" s="206">
        <v>0</v>
      </c>
      <c r="AC59" s="206">
        <v>14.29</v>
      </c>
      <c r="AD59" s="206">
        <v>0</v>
      </c>
      <c r="AE59" s="206">
        <v>0</v>
      </c>
      <c r="AF59" s="206">
        <v>0</v>
      </c>
      <c r="AG59" s="206">
        <v>91.94</v>
      </c>
      <c r="AH59" s="206">
        <v>0</v>
      </c>
      <c r="AI59" s="206">
        <v>0</v>
      </c>
      <c r="AJ59" s="206">
        <v>0</v>
      </c>
      <c r="AK59" s="206">
        <v>75.989999999999995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60.34</v>
      </c>
      <c r="N60" s="206">
        <v>49.25</v>
      </c>
      <c r="O60" s="206">
        <v>34.75</v>
      </c>
      <c r="P60" s="206">
        <v>23.02</v>
      </c>
      <c r="Q60" s="206">
        <v>2.99</v>
      </c>
      <c r="R60" s="206">
        <v>4.87</v>
      </c>
      <c r="S60" s="206">
        <v>3.85</v>
      </c>
      <c r="T60" s="206">
        <v>0</v>
      </c>
      <c r="U60" s="206">
        <v>49.75</v>
      </c>
      <c r="V60" s="206">
        <v>0</v>
      </c>
      <c r="W60" s="206">
        <v>4.8099999999999996</v>
      </c>
      <c r="X60" s="206">
        <v>45.16</v>
      </c>
      <c r="Y60" s="206">
        <v>0</v>
      </c>
      <c r="Z60" s="206">
        <v>112.02</v>
      </c>
      <c r="AA60" s="206">
        <v>0</v>
      </c>
      <c r="AB60" s="206">
        <v>0</v>
      </c>
      <c r="AC60" s="206">
        <v>14.29</v>
      </c>
      <c r="AD60" s="206">
        <v>0</v>
      </c>
      <c r="AE60" s="206">
        <v>0</v>
      </c>
      <c r="AF60" s="206">
        <v>0</v>
      </c>
      <c r="AG60" s="206">
        <v>91.94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60.34</v>
      </c>
      <c r="N61" s="206">
        <v>49.25</v>
      </c>
      <c r="O61" s="206">
        <v>34.75</v>
      </c>
      <c r="P61" s="206">
        <v>23.02</v>
      </c>
      <c r="Q61" s="206">
        <v>2.99</v>
      </c>
      <c r="R61" s="206">
        <v>4.8899999999999997</v>
      </c>
      <c r="S61" s="206">
        <v>3.85</v>
      </c>
      <c r="T61" s="206">
        <v>0</v>
      </c>
      <c r="U61" s="206">
        <v>49.75</v>
      </c>
      <c r="V61" s="206">
        <v>0</v>
      </c>
      <c r="W61" s="206">
        <v>4.8099999999999996</v>
      </c>
      <c r="X61" s="206">
        <v>45.16</v>
      </c>
      <c r="Y61" s="206">
        <v>0</v>
      </c>
      <c r="Z61" s="206">
        <v>112.02</v>
      </c>
      <c r="AA61" s="206">
        <v>0</v>
      </c>
      <c r="AB61" s="206">
        <v>0</v>
      </c>
      <c r="AC61" s="206">
        <v>14.29</v>
      </c>
      <c r="AD61" s="206">
        <v>0</v>
      </c>
      <c r="AE61" s="206">
        <v>0</v>
      </c>
      <c r="AF61" s="206">
        <v>0</v>
      </c>
      <c r="AG61" s="206">
        <v>91.94</v>
      </c>
      <c r="AH61" s="206">
        <v>0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60.34</v>
      </c>
      <c r="N62" s="206">
        <v>49.25</v>
      </c>
      <c r="O62" s="206">
        <v>34.75</v>
      </c>
      <c r="P62" s="206">
        <v>23.02</v>
      </c>
      <c r="Q62" s="206">
        <v>2.99</v>
      </c>
      <c r="R62" s="206">
        <v>4.8899999999999997</v>
      </c>
      <c r="S62" s="206">
        <v>3.85</v>
      </c>
      <c r="T62" s="206">
        <v>0</v>
      </c>
      <c r="U62" s="206">
        <v>49.75</v>
      </c>
      <c r="V62" s="206">
        <v>0</v>
      </c>
      <c r="W62" s="206">
        <v>4.8099999999999996</v>
      </c>
      <c r="X62" s="206">
        <v>45.16</v>
      </c>
      <c r="Y62" s="206">
        <v>0</v>
      </c>
      <c r="Z62" s="206">
        <v>112.02</v>
      </c>
      <c r="AA62" s="206">
        <v>0</v>
      </c>
      <c r="AB62" s="206">
        <v>0</v>
      </c>
      <c r="AC62" s="206">
        <v>14.29</v>
      </c>
      <c r="AD62" s="206">
        <v>0</v>
      </c>
      <c r="AE62" s="206">
        <v>0</v>
      </c>
      <c r="AF62" s="206">
        <v>0</v>
      </c>
      <c r="AG62" s="206">
        <v>91.94</v>
      </c>
      <c r="AH62" s="206">
        <v>0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60.34</v>
      </c>
      <c r="N63" s="206">
        <v>49.25</v>
      </c>
      <c r="O63" s="206">
        <v>34.75</v>
      </c>
      <c r="P63" s="206">
        <v>23.02</v>
      </c>
      <c r="Q63" s="206">
        <v>2.99</v>
      </c>
      <c r="R63" s="206">
        <v>4.8899999999999997</v>
      </c>
      <c r="S63" s="206">
        <v>3.85</v>
      </c>
      <c r="T63" s="206">
        <v>0</v>
      </c>
      <c r="U63" s="206">
        <v>49.75</v>
      </c>
      <c r="V63" s="206">
        <v>0</v>
      </c>
      <c r="W63" s="206">
        <v>4.8099999999999996</v>
      </c>
      <c r="X63" s="206">
        <v>47.9</v>
      </c>
      <c r="Y63" s="206">
        <v>0</v>
      </c>
      <c r="Z63" s="206">
        <v>112.02</v>
      </c>
      <c r="AA63" s="206">
        <v>0</v>
      </c>
      <c r="AB63" s="206">
        <v>0</v>
      </c>
      <c r="AC63" s="206">
        <v>14.29</v>
      </c>
      <c r="AD63" s="206">
        <v>0</v>
      </c>
      <c r="AE63" s="206">
        <v>0</v>
      </c>
      <c r="AF63" s="206">
        <v>0</v>
      </c>
      <c r="AG63" s="206">
        <v>91.94</v>
      </c>
      <c r="AH63" s="206">
        <v>0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60.34</v>
      </c>
      <c r="N64" s="206">
        <v>49.25</v>
      </c>
      <c r="O64" s="206">
        <v>34.75</v>
      </c>
      <c r="P64" s="206">
        <v>23.02</v>
      </c>
      <c r="Q64" s="206">
        <v>2.99</v>
      </c>
      <c r="R64" s="206">
        <v>4.8899999999999997</v>
      </c>
      <c r="S64" s="206">
        <v>3.85</v>
      </c>
      <c r="T64" s="206">
        <v>0</v>
      </c>
      <c r="U64" s="206">
        <v>49.75</v>
      </c>
      <c r="V64" s="206">
        <v>0</v>
      </c>
      <c r="W64" s="206">
        <v>4.8099999999999996</v>
      </c>
      <c r="X64" s="206">
        <v>48.36</v>
      </c>
      <c r="Y64" s="206">
        <v>0</v>
      </c>
      <c r="Z64" s="206">
        <v>112.02</v>
      </c>
      <c r="AA64" s="206">
        <v>0</v>
      </c>
      <c r="AB64" s="206">
        <v>0</v>
      </c>
      <c r="AC64" s="206">
        <v>14.29</v>
      </c>
      <c r="AD64" s="206">
        <v>0</v>
      </c>
      <c r="AE64" s="206">
        <v>0</v>
      </c>
      <c r="AF64" s="206">
        <v>0</v>
      </c>
      <c r="AG64" s="206">
        <v>91.94</v>
      </c>
      <c r="AH64" s="206">
        <v>0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60.34</v>
      </c>
      <c r="N65" s="206">
        <v>49.25</v>
      </c>
      <c r="O65" s="206">
        <v>34.75</v>
      </c>
      <c r="P65" s="206">
        <v>23.02</v>
      </c>
      <c r="Q65" s="206">
        <v>2.99</v>
      </c>
      <c r="R65" s="206">
        <v>17.62</v>
      </c>
      <c r="S65" s="206">
        <v>3.85</v>
      </c>
      <c r="T65" s="206">
        <v>0</v>
      </c>
      <c r="U65" s="206">
        <v>49.75</v>
      </c>
      <c r="V65" s="206">
        <v>0</v>
      </c>
      <c r="W65" s="206">
        <v>19.02</v>
      </c>
      <c r="X65" s="206">
        <v>54.28</v>
      </c>
      <c r="Y65" s="206">
        <v>0</v>
      </c>
      <c r="Z65" s="206">
        <v>112.02</v>
      </c>
      <c r="AA65" s="206">
        <v>0</v>
      </c>
      <c r="AB65" s="206">
        <v>0</v>
      </c>
      <c r="AC65" s="206">
        <v>14.29</v>
      </c>
      <c r="AD65" s="206">
        <v>0</v>
      </c>
      <c r="AE65" s="206">
        <v>0</v>
      </c>
      <c r="AF65" s="206">
        <v>0</v>
      </c>
      <c r="AG65" s="206">
        <v>91.94</v>
      </c>
      <c r="AH65" s="206">
        <v>0</v>
      </c>
      <c r="AI65" s="206">
        <v>0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279.20999999999998</v>
      </c>
      <c r="L66" s="206">
        <v>0</v>
      </c>
      <c r="M66" s="206">
        <v>60.34</v>
      </c>
      <c r="N66" s="206">
        <v>49.25</v>
      </c>
      <c r="O66" s="206">
        <v>34.75</v>
      </c>
      <c r="P66" s="206">
        <v>23.02</v>
      </c>
      <c r="Q66" s="206">
        <v>9.1</v>
      </c>
      <c r="R66" s="206">
        <v>17.62</v>
      </c>
      <c r="S66" s="206">
        <v>11</v>
      </c>
      <c r="T66" s="206">
        <v>0</v>
      </c>
      <c r="U66" s="206">
        <v>49.75</v>
      </c>
      <c r="V66" s="206">
        <v>7.66</v>
      </c>
      <c r="W66" s="206">
        <v>19.02</v>
      </c>
      <c r="X66" s="206">
        <v>55.55</v>
      </c>
      <c r="Y66" s="206">
        <v>0</v>
      </c>
      <c r="Z66" s="206">
        <v>112.02</v>
      </c>
      <c r="AA66" s="206">
        <v>0</v>
      </c>
      <c r="AB66" s="206">
        <v>0</v>
      </c>
      <c r="AC66" s="206">
        <v>14.29</v>
      </c>
      <c r="AD66" s="206">
        <v>0</v>
      </c>
      <c r="AE66" s="206">
        <v>0</v>
      </c>
      <c r="AF66" s="206">
        <v>0</v>
      </c>
      <c r="AG66" s="206">
        <v>91.94</v>
      </c>
      <c r="AH66" s="206">
        <v>0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299.89999999999998</v>
      </c>
      <c r="L67" s="206">
        <v>0</v>
      </c>
      <c r="M67" s="206">
        <v>60.34</v>
      </c>
      <c r="N67" s="206">
        <v>49.25</v>
      </c>
      <c r="O67" s="206">
        <v>34.75</v>
      </c>
      <c r="P67" s="206">
        <v>23.02</v>
      </c>
      <c r="Q67" s="206">
        <v>9.1</v>
      </c>
      <c r="R67" s="206">
        <v>17.62</v>
      </c>
      <c r="S67" s="206">
        <v>11</v>
      </c>
      <c r="T67" s="206">
        <v>0</v>
      </c>
      <c r="U67" s="206">
        <v>49.75</v>
      </c>
      <c r="V67" s="206">
        <v>7.66</v>
      </c>
      <c r="W67" s="206">
        <v>19.02</v>
      </c>
      <c r="X67" s="206">
        <v>58.75</v>
      </c>
      <c r="Y67" s="206">
        <v>0</v>
      </c>
      <c r="Z67" s="206">
        <v>112.02</v>
      </c>
      <c r="AA67" s="206">
        <v>0</v>
      </c>
      <c r="AB67" s="206">
        <v>0</v>
      </c>
      <c r="AC67" s="206">
        <v>14.29</v>
      </c>
      <c r="AD67" s="206">
        <v>0</v>
      </c>
      <c r="AE67" s="206">
        <v>0</v>
      </c>
      <c r="AF67" s="206">
        <v>0</v>
      </c>
      <c r="AG67" s="206">
        <v>91.94</v>
      </c>
      <c r="AH67" s="206">
        <v>0</v>
      </c>
      <c r="AI67" s="206">
        <v>0</v>
      </c>
      <c r="AJ67" s="206">
        <v>0</v>
      </c>
      <c r="AK67" s="206">
        <v>75.989999999999995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321.04000000000002</v>
      </c>
      <c r="L68" s="206">
        <v>0</v>
      </c>
      <c r="M68" s="206">
        <v>60.34</v>
      </c>
      <c r="N68" s="206">
        <v>49.25</v>
      </c>
      <c r="O68" s="206">
        <v>34.75</v>
      </c>
      <c r="P68" s="206">
        <v>23.02</v>
      </c>
      <c r="Q68" s="206">
        <v>9.1</v>
      </c>
      <c r="R68" s="206">
        <v>17.62</v>
      </c>
      <c r="S68" s="206">
        <v>11</v>
      </c>
      <c r="T68" s="206">
        <v>0</v>
      </c>
      <c r="U68" s="206">
        <v>49.75</v>
      </c>
      <c r="V68" s="206">
        <v>7.66</v>
      </c>
      <c r="W68" s="206">
        <v>19.02</v>
      </c>
      <c r="X68" s="206">
        <v>61.95</v>
      </c>
      <c r="Y68" s="206">
        <v>0</v>
      </c>
      <c r="Z68" s="206">
        <v>112.02</v>
      </c>
      <c r="AA68" s="206">
        <v>0</v>
      </c>
      <c r="AB68" s="206">
        <v>0</v>
      </c>
      <c r="AC68" s="206">
        <v>14.29</v>
      </c>
      <c r="AD68" s="206">
        <v>0</v>
      </c>
      <c r="AE68" s="206">
        <v>0</v>
      </c>
      <c r="AF68" s="206">
        <v>0</v>
      </c>
      <c r="AG68" s="206">
        <v>91.94</v>
      </c>
      <c r="AH68" s="206">
        <v>0</v>
      </c>
      <c r="AI68" s="206">
        <v>0</v>
      </c>
      <c r="AJ68" s="206">
        <v>0</v>
      </c>
      <c r="AK68" s="206">
        <v>75.989999999999995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358.53</v>
      </c>
      <c r="L69" s="206">
        <v>0</v>
      </c>
      <c r="M69" s="206">
        <v>60.34</v>
      </c>
      <c r="N69" s="206">
        <v>49.25</v>
      </c>
      <c r="O69" s="206">
        <v>34.75</v>
      </c>
      <c r="P69" s="206">
        <v>23.02</v>
      </c>
      <c r="Q69" s="206">
        <v>9.1</v>
      </c>
      <c r="R69" s="206">
        <v>17.62</v>
      </c>
      <c r="S69" s="206">
        <v>11</v>
      </c>
      <c r="T69" s="206">
        <v>0</v>
      </c>
      <c r="U69" s="206">
        <v>49.75</v>
      </c>
      <c r="V69" s="206">
        <v>7.66</v>
      </c>
      <c r="W69" s="206">
        <v>19.079999999999998</v>
      </c>
      <c r="X69" s="206">
        <v>55.98</v>
      </c>
      <c r="Y69" s="206">
        <v>0</v>
      </c>
      <c r="Z69" s="206">
        <v>112.02</v>
      </c>
      <c r="AA69" s="206">
        <v>0</v>
      </c>
      <c r="AB69" s="206">
        <v>0</v>
      </c>
      <c r="AC69" s="206">
        <v>14.29</v>
      </c>
      <c r="AD69" s="206">
        <v>0</v>
      </c>
      <c r="AE69" s="206">
        <v>0</v>
      </c>
      <c r="AF69" s="206">
        <v>0</v>
      </c>
      <c r="AG69" s="206">
        <v>91.94</v>
      </c>
      <c r="AH69" s="206">
        <v>0</v>
      </c>
      <c r="AI69" s="206">
        <v>0</v>
      </c>
      <c r="AJ69" s="206">
        <v>0</v>
      </c>
      <c r="AK69" s="206">
        <v>75.989999999999995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43.58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411.4</v>
      </c>
      <c r="L70" s="206">
        <v>0</v>
      </c>
      <c r="M70" s="206">
        <v>60.34</v>
      </c>
      <c r="N70" s="206">
        <v>49.25</v>
      </c>
      <c r="O70" s="206">
        <v>34.75</v>
      </c>
      <c r="P70" s="206">
        <v>23.02</v>
      </c>
      <c r="Q70" s="206">
        <v>9.1</v>
      </c>
      <c r="R70" s="206">
        <v>17.62</v>
      </c>
      <c r="S70" s="206">
        <v>11</v>
      </c>
      <c r="T70" s="206">
        <v>0</v>
      </c>
      <c r="U70" s="206">
        <v>49.75</v>
      </c>
      <c r="V70" s="206">
        <v>7.66</v>
      </c>
      <c r="W70" s="206">
        <v>19.079999999999998</v>
      </c>
      <c r="X70" s="206">
        <v>55.98</v>
      </c>
      <c r="Y70" s="206">
        <v>0</v>
      </c>
      <c r="Z70" s="206">
        <v>112.02</v>
      </c>
      <c r="AA70" s="206">
        <v>0</v>
      </c>
      <c r="AB70" s="206">
        <v>0</v>
      </c>
      <c r="AC70" s="206">
        <v>14.29</v>
      </c>
      <c r="AD70" s="206">
        <v>0</v>
      </c>
      <c r="AE70" s="206">
        <v>0</v>
      </c>
      <c r="AF70" s="206">
        <v>0</v>
      </c>
      <c r="AG70" s="206">
        <v>91.94</v>
      </c>
      <c r="AH70" s="206">
        <v>0</v>
      </c>
      <c r="AI70" s="206">
        <v>0</v>
      </c>
      <c r="AJ70" s="206">
        <v>0</v>
      </c>
      <c r="AK70" s="206">
        <v>75.989999999999995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35.4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491.36</v>
      </c>
      <c r="L71" s="206">
        <v>3.03</v>
      </c>
      <c r="M71" s="206">
        <v>60.34</v>
      </c>
      <c r="N71" s="206">
        <v>49.25</v>
      </c>
      <c r="O71" s="206">
        <v>34.75</v>
      </c>
      <c r="P71" s="206">
        <v>23.02</v>
      </c>
      <c r="Q71" s="206">
        <v>9.1</v>
      </c>
      <c r="R71" s="206">
        <v>17.62</v>
      </c>
      <c r="S71" s="206">
        <v>11</v>
      </c>
      <c r="T71" s="206">
        <v>0</v>
      </c>
      <c r="U71" s="206">
        <v>49.75</v>
      </c>
      <c r="V71" s="206">
        <v>7.66</v>
      </c>
      <c r="W71" s="206">
        <v>19.079999999999998</v>
      </c>
      <c r="X71" s="206">
        <v>55.98</v>
      </c>
      <c r="Y71" s="206">
        <v>0</v>
      </c>
      <c r="Z71" s="206">
        <v>112.02</v>
      </c>
      <c r="AA71" s="206">
        <v>0</v>
      </c>
      <c r="AB71" s="206">
        <v>0</v>
      </c>
      <c r="AC71" s="206">
        <v>14.29</v>
      </c>
      <c r="AD71" s="206">
        <v>0</v>
      </c>
      <c r="AE71" s="206">
        <v>0</v>
      </c>
      <c r="AF71" s="206">
        <v>0</v>
      </c>
      <c r="AG71" s="206">
        <v>91.94</v>
      </c>
      <c r="AH71" s="206">
        <v>0</v>
      </c>
      <c r="AI71" s="206">
        <v>0</v>
      </c>
      <c r="AJ71" s="206">
        <v>0</v>
      </c>
      <c r="AK71" s="206">
        <v>75.989999999999995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18.760000000000002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491.36</v>
      </c>
      <c r="L72" s="206">
        <v>3.03</v>
      </c>
      <c r="M72" s="206">
        <v>60.34</v>
      </c>
      <c r="N72" s="206">
        <v>49.25</v>
      </c>
      <c r="O72" s="206">
        <v>34.75</v>
      </c>
      <c r="P72" s="206">
        <v>23.02</v>
      </c>
      <c r="Q72" s="206">
        <v>9.11</v>
      </c>
      <c r="R72" s="206">
        <v>17.62</v>
      </c>
      <c r="S72" s="206">
        <v>11</v>
      </c>
      <c r="T72" s="206">
        <v>0</v>
      </c>
      <c r="U72" s="206">
        <v>49.75</v>
      </c>
      <c r="V72" s="206">
        <v>7.66</v>
      </c>
      <c r="W72" s="206">
        <v>19.079999999999998</v>
      </c>
      <c r="X72" s="206">
        <v>55.98</v>
      </c>
      <c r="Y72" s="206">
        <v>0</v>
      </c>
      <c r="Z72" s="206">
        <v>112.02</v>
      </c>
      <c r="AA72" s="206">
        <v>0</v>
      </c>
      <c r="AB72" s="206">
        <v>0</v>
      </c>
      <c r="AC72" s="206">
        <v>14.29</v>
      </c>
      <c r="AD72" s="206">
        <v>0</v>
      </c>
      <c r="AE72" s="206">
        <v>0</v>
      </c>
      <c r="AF72" s="206">
        <v>0</v>
      </c>
      <c r="AG72" s="206">
        <v>91.94</v>
      </c>
      <c r="AH72" s="206">
        <v>0</v>
      </c>
      <c r="AI72" s="206">
        <v>0</v>
      </c>
      <c r="AJ72" s="206">
        <v>0</v>
      </c>
      <c r="AK72" s="206">
        <v>75.989999999999995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491.36</v>
      </c>
      <c r="L73" s="206">
        <v>3.03</v>
      </c>
      <c r="M73" s="206">
        <v>60.34</v>
      </c>
      <c r="N73" s="206">
        <v>49.25</v>
      </c>
      <c r="O73" s="206">
        <v>34.75</v>
      </c>
      <c r="P73" s="206">
        <v>23.02</v>
      </c>
      <c r="Q73" s="206">
        <v>9.11</v>
      </c>
      <c r="R73" s="206">
        <v>17.62</v>
      </c>
      <c r="S73" s="206">
        <v>11</v>
      </c>
      <c r="T73" s="206">
        <v>0</v>
      </c>
      <c r="U73" s="206">
        <v>49.75</v>
      </c>
      <c r="V73" s="206">
        <v>7.66</v>
      </c>
      <c r="W73" s="206">
        <v>19.02</v>
      </c>
      <c r="X73" s="206">
        <v>55.98</v>
      </c>
      <c r="Y73" s="206">
        <v>0</v>
      </c>
      <c r="Z73" s="206">
        <v>112.02</v>
      </c>
      <c r="AA73" s="206">
        <v>0</v>
      </c>
      <c r="AB73" s="206">
        <v>0</v>
      </c>
      <c r="AC73" s="206">
        <v>14.29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491.36</v>
      </c>
      <c r="L74" s="206">
        <v>3.03</v>
      </c>
      <c r="M74" s="206">
        <v>60.34</v>
      </c>
      <c r="N74" s="206">
        <v>49.25</v>
      </c>
      <c r="O74" s="206">
        <v>34.75</v>
      </c>
      <c r="P74" s="206">
        <v>23.02</v>
      </c>
      <c r="Q74" s="206">
        <v>9.11</v>
      </c>
      <c r="R74" s="206">
        <v>17.62</v>
      </c>
      <c r="S74" s="206">
        <v>11</v>
      </c>
      <c r="T74" s="206">
        <v>0</v>
      </c>
      <c r="U74" s="206">
        <v>49.75</v>
      </c>
      <c r="V74" s="206">
        <v>7.66</v>
      </c>
      <c r="W74" s="206">
        <v>19.02</v>
      </c>
      <c r="X74" s="206">
        <v>55.98</v>
      </c>
      <c r="Y74" s="206">
        <v>0</v>
      </c>
      <c r="Z74" s="206">
        <v>112.02</v>
      </c>
      <c r="AA74" s="206">
        <v>0</v>
      </c>
      <c r="AB74" s="206">
        <v>0</v>
      </c>
      <c r="AC74" s="206">
        <v>14.29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491.36</v>
      </c>
      <c r="L75" s="206">
        <v>3.03</v>
      </c>
      <c r="M75" s="206">
        <v>60.34</v>
      </c>
      <c r="N75" s="206">
        <v>49.25</v>
      </c>
      <c r="O75" s="206">
        <v>34.75</v>
      </c>
      <c r="P75" s="206">
        <v>23.02</v>
      </c>
      <c r="Q75" s="206">
        <v>9.11</v>
      </c>
      <c r="R75" s="206">
        <v>17.62</v>
      </c>
      <c r="S75" s="206">
        <v>11</v>
      </c>
      <c r="T75" s="206">
        <v>0</v>
      </c>
      <c r="U75" s="206">
        <v>49.75</v>
      </c>
      <c r="V75" s="206">
        <v>7.66</v>
      </c>
      <c r="W75" s="206">
        <v>19.02</v>
      </c>
      <c r="X75" s="206">
        <v>55.98</v>
      </c>
      <c r="Y75" s="206">
        <v>0</v>
      </c>
      <c r="Z75" s="206">
        <v>112.02</v>
      </c>
      <c r="AA75" s="206">
        <v>0</v>
      </c>
      <c r="AB75" s="206">
        <v>0</v>
      </c>
      <c r="AC75" s="206">
        <v>14.29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491.36</v>
      </c>
      <c r="L76" s="206">
        <v>3.03</v>
      </c>
      <c r="M76" s="206">
        <v>60.34</v>
      </c>
      <c r="N76" s="206">
        <v>49.25</v>
      </c>
      <c r="O76" s="206">
        <v>34.75</v>
      </c>
      <c r="P76" s="206">
        <v>23.02</v>
      </c>
      <c r="Q76" s="206">
        <v>9.11</v>
      </c>
      <c r="R76" s="206">
        <v>17.62</v>
      </c>
      <c r="S76" s="206">
        <v>11</v>
      </c>
      <c r="T76" s="206">
        <v>0</v>
      </c>
      <c r="U76" s="206">
        <v>49.75</v>
      </c>
      <c r="V76" s="206">
        <v>7.66</v>
      </c>
      <c r="W76" s="206">
        <v>19.02</v>
      </c>
      <c r="X76" s="206">
        <v>55.98</v>
      </c>
      <c r="Y76" s="206">
        <v>0</v>
      </c>
      <c r="Z76" s="206">
        <v>112.02</v>
      </c>
      <c r="AA76" s="206">
        <v>0</v>
      </c>
      <c r="AB76" s="206">
        <v>0</v>
      </c>
      <c r="AC76" s="206">
        <v>14.29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491.36</v>
      </c>
      <c r="L77" s="206">
        <v>3.03</v>
      </c>
      <c r="M77" s="206">
        <v>60.34</v>
      </c>
      <c r="N77" s="206">
        <v>49.25</v>
      </c>
      <c r="O77" s="206">
        <v>34.75</v>
      </c>
      <c r="P77" s="206">
        <v>23.29</v>
      </c>
      <c r="Q77" s="206">
        <v>9.11</v>
      </c>
      <c r="R77" s="206">
        <v>17.62</v>
      </c>
      <c r="S77" s="206">
        <v>11</v>
      </c>
      <c r="T77" s="206">
        <v>0</v>
      </c>
      <c r="U77" s="206">
        <v>49.75</v>
      </c>
      <c r="V77" s="206">
        <v>7.66</v>
      </c>
      <c r="W77" s="206">
        <v>19.07</v>
      </c>
      <c r="X77" s="206">
        <v>57.82</v>
      </c>
      <c r="Y77" s="206">
        <v>0</v>
      </c>
      <c r="Z77" s="206">
        <v>112.02</v>
      </c>
      <c r="AA77" s="206">
        <v>0</v>
      </c>
      <c r="AB77" s="206">
        <v>0</v>
      </c>
      <c r="AC77" s="206">
        <v>14.29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491.36</v>
      </c>
      <c r="L78" s="206">
        <v>3.03</v>
      </c>
      <c r="M78" s="206">
        <v>60.34</v>
      </c>
      <c r="N78" s="206">
        <v>49.25</v>
      </c>
      <c r="O78" s="206">
        <v>34.75</v>
      </c>
      <c r="P78" s="206">
        <v>23.29</v>
      </c>
      <c r="Q78" s="206">
        <v>9.11</v>
      </c>
      <c r="R78" s="206">
        <v>17.62</v>
      </c>
      <c r="S78" s="206">
        <v>11</v>
      </c>
      <c r="T78" s="206">
        <v>0</v>
      </c>
      <c r="U78" s="206">
        <v>49.75</v>
      </c>
      <c r="V78" s="206">
        <v>7.66</v>
      </c>
      <c r="W78" s="206">
        <v>19.079999999999998</v>
      </c>
      <c r="X78" s="206">
        <v>61.24</v>
      </c>
      <c r="Y78" s="206">
        <v>0</v>
      </c>
      <c r="Z78" s="206">
        <v>112.02</v>
      </c>
      <c r="AA78" s="206">
        <v>0</v>
      </c>
      <c r="AB78" s="206">
        <v>0</v>
      </c>
      <c r="AC78" s="206">
        <v>14.29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491.36</v>
      </c>
      <c r="L79" s="206">
        <v>3.03</v>
      </c>
      <c r="M79" s="206">
        <v>60.34</v>
      </c>
      <c r="N79" s="206">
        <v>49.25</v>
      </c>
      <c r="O79" s="206">
        <v>34.75</v>
      </c>
      <c r="P79" s="206">
        <v>23.29</v>
      </c>
      <c r="Q79" s="206">
        <v>9.11</v>
      </c>
      <c r="R79" s="206">
        <v>17.62</v>
      </c>
      <c r="S79" s="206">
        <v>11</v>
      </c>
      <c r="T79" s="206">
        <v>0</v>
      </c>
      <c r="U79" s="206">
        <v>49.75</v>
      </c>
      <c r="V79" s="206">
        <v>7.66</v>
      </c>
      <c r="W79" s="206">
        <v>19.079999999999998</v>
      </c>
      <c r="X79" s="206">
        <v>61.96</v>
      </c>
      <c r="Y79" s="206">
        <v>0</v>
      </c>
      <c r="Z79" s="206">
        <v>112.02</v>
      </c>
      <c r="AA79" s="206">
        <v>0</v>
      </c>
      <c r="AB79" s="206">
        <v>0</v>
      </c>
      <c r="AC79" s="206">
        <v>14.29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491.36</v>
      </c>
      <c r="L80" s="206">
        <v>3.03</v>
      </c>
      <c r="M80" s="206">
        <v>60.34</v>
      </c>
      <c r="N80" s="206">
        <v>49.25</v>
      </c>
      <c r="O80" s="206">
        <v>34.75</v>
      </c>
      <c r="P80" s="206">
        <v>23.29</v>
      </c>
      <c r="Q80" s="206">
        <v>9.11</v>
      </c>
      <c r="R80" s="206">
        <v>17.62</v>
      </c>
      <c r="S80" s="206">
        <v>11</v>
      </c>
      <c r="T80" s="206">
        <v>0</v>
      </c>
      <c r="U80" s="206">
        <v>49.75</v>
      </c>
      <c r="V80" s="206">
        <v>7.66</v>
      </c>
      <c r="W80" s="206">
        <v>19.079999999999998</v>
      </c>
      <c r="X80" s="206">
        <v>61.96</v>
      </c>
      <c r="Y80" s="206">
        <v>0</v>
      </c>
      <c r="Z80" s="206">
        <v>112.02</v>
      </c>
      <c r="AA80" s="206">
        <v>0</v>
      </c>
      <c r="AB80" s="206">
        <v>0</v>
      </c>
      <c r="AC80" s="206">
        <v>14.29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491.36</v>
      </c>
      <c r="L81" s="206">
        <v>3.03</v>
      </c>
      <c r="M81" s="206">
        <v>60.34</v>
      </c>
      <c r="N81" s="206">
        <v>49.25</v>
      </c>
      <c r="O81" s="206">
        <v>34.75</v>
      </c>
      <c r="P81" s="206">
        <v>23.29</v>
      </c>
      <c r="Q81" s="206">
        <v>9.11</v>
      </c>
      <c r="R81" s="206">
        <v>17.62</v>
      </c>
      <c r="S81" s="206">
        <v>11</v>
      </c>
      <c r="T81" s="206">
        <v>0</v>
      </c>
      <c r="U81" s="206">
        <v>49.75</v>
      </c>
      <c r="V81" s="206">
        <v>7.66</v>
      </c>
      <c r="W81" s="206">
        <v>19.079999999999998</v>
      </c>
      <c r="X81" s="206">
        <v>61.96</v>
      </c>
      <c r="Y81" s="206">
        <v>0</v>
      </c>
      <c r="Z81" s="206">
        <v>112.02</v>
      </c>
      <c r="AA81" s="206">
        <v>0</v>
      </c>
      <c r="AB81" s="206">
        <v>0</v>
      </c>
      <c r="AC81" s="206">
        <v>14.29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491.36</v>
      </c>
      <c r="L82" s="206">
        <v>3.03</v>
      </c>
      <c r="M82" s="206">
        <v>60.34</v>
      </c>
      <c r="N82" s="206">
        <v>49.25</v>
      </c>
      <c r="O82" s="206">
        <v>34.75</v>
      </c>
      <c r="P82" s="206">
        <v>23.29</v>
      </c>
      <c r="Q82" s="206">
        <v>9.11</v>
      </c>
      <c r="R82" s="206">
        <v>17.62</v>
      </c>
      <c r="S82" s="206">
        <v>11</v>
      </c>
      <c r="T82" s="206">
        <v>0</v>
      </c>
      <c r="U82" s="206">
        <v>49.75</v>
      </c>
      <c r="V82" s="206">
        <v>7.66</v>
      </c>
      <c r="W82" s="206">
        <v>19.079999999999998</v>
      </c>
      <c r="X82" s="206">
        <v>61.96</v>
      </c>
      <c r="Y82" s="206">
        <v>0</v>
      </c>
      <c r="Z82" s="206">
        <v>112.02</v>
      </c>
      <c r="AA82" s="206">
        <v>0</v>
      </c>
      <c r="AB82" s="206">
        <v>0</v>
      </c>
      <c r="AC82" s="206">
        <v>14.67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491.36</v>
      </c>
      <c r="L83" s="206">
        <v>3.03</v>
      </c>
      <c r="M83" s="206">
        <v>60.34</v>
      </c>
      <c r="N83" s="206">
        <v>49.25</v>
      </c>
      <c r="O83" s="206">
        <v>34.75</v>
      </c>
      <c r="P83" s="206">
        <v>23.29</v>
      </c>
      <c r="Q83" s="206">
        <v>9.11</v>
      </c>
      <c r="R83" s="206">
        <v>17.62</v>
      </c>
      <c r="S83" s="206">
        <v>11</v>
      </c>
      <c r="T83" s="206">
        <v>0</v>
      </c>
      <c r="U83" s="206">
        <v>49.75</v>
      </c>
      <c r="V83" s="206">
        <v>7.66</v>
      </c>
      <c r="W83" s="206">
        <v>19.149999999999999</v>
      </c>
      <c r="X83" s="206">
        <v>61.96</v>
      </c>
      <c r="Y83" s="206">
        <v>0</v>
      </c>
      <c r="Z83" s="206">
        <v>112.02</v>
      </c>
      <c r="AA83" s="206">
        <v>0</v>
      </c>
      <c r="AB83" s="206">
        <v>0</v>
      </c>
      <c r="AC83" s="206">
        <v>14.67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491.36</v>
      </c>
      <c r="L84" s="206">
        <v>3.03</v>
      </c>
      <c r="M84" s="206">
        <v>60.34</v>
      </c>
      <c r="N84" s="206">
        <v>49.25</v>
      </c>
      <c r="O84" s="206">
        <v>34.75</v>
      </c>
      <c r="P84" s="206">
        <v>23.29</v>
      </c>
      <c r="Q84" s="206">
        <v>9.11</v>
      </c>
      <c r="R84" s="206">
        <v>17.62</v>
      </c>
      <c r="S84" s="206">
        <v>11</v>
      </c>
      <c r="T84" s="206">
        <v>0</v>
      </c>
      <c r="U84" s="206">
        <v>49.75</v>
      </c>
      <c r="V84" s="206">
        <v>7.66</v>
      </c>
      <c r="W84" s="206">
        <v>19.16</v>
      </c>
      <c r="X84" s="206">
        <v>61.96</v>
      </c>
      <c r="Y84" s="206">
        <v>0</v>
      </c>
      <c r="Z84" s="206">
        <v>112.02</v>
      </c>
      <c r="AA84" s="206">
        <v>0</v>
      </c>
      <c r="AB84" s="206">
        <v>0</v>
      </c>
      <c r="AC84" s="206">
        <v>14.67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491.36</v>
      </c>
      <c r="L85" s="206">
        <v>3.03</v>
      </c>
      <c r="M85" s="206">
        <v>60.34</v>
      </c>
      <c r="N85" s="206">
        <v>49.25</v>
      </c>
      <c r="O85" s="206">
        <v>34.75</v>
      </c>
      <c r="P85" s="206">
        <v>23.29</v>
      </c>
      <c r="Q85" s="206">
        <v>9.11</v>
      </c>
      <c r="R85" s="206">
        <v>17.62</v>
      </c>
      <c r="S85" s="206">
        <v>11</v>
      </c>
      <c r="T85" s="206">
        <v>0</v>
      </c>
      <c r="U85" s="206">
        <v>49.75</v>
      </c>
      <c r="V85" s="206">
        <v>7.66</v>
      </c>
      <c r="W85" s="206">
        <v>19.34</v>
      </c>
      <c r="X85" s="206">
        <v>61.96</v>
      </c>
      <c r="Y85" s="206">
        <v>0</v>
      </c>
      <c r="Z85" s="206">
        <v>112.02</v>
      </c>
      <c r="AA85" s="206">
        <v>0</v>
      </c>
      <c r="AB85" s="206">
        <v>0</v>
      </c>
      <c r="AC85" s="206">
        <v>14.67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491.36</v>
      </c>
      <c r="L86" s="206">
        <v>3.03</v>
      </c>
      <c r="M86" s="206">
        <v>60.34</v>
      </c>
      <c r="N86" s="206">
        <v>49.25</v>
      </c>
      <c r="O86" s="206">
        <v>34.75</v>
      </c>
      <c r="P86" s="206">
        <v>23.29</v>
      </c>
      <c r="Q86" s="206">
        <v>9.11</v>
      </c>
      <c r="R86" s="206">
        <v>17.62</v>
      </c>
      <c r="S86" s="206">
        <v>11</v>
      </c>
      <c r="T86" s="206">
        <v>0</v>
      </c>
      <c r="U86" s="206">
        <v>49.75</v>
      </c>
      <c r="V86" s="206">
        <v>7.66</v>
      </c>
      <c r="W86" s="206">
        <v>19.34</v>
      </c>
      <c r="X86" s="206">
        <v>61.96</v>
      </c>
      <c r="Y86" s="206">
        <v>0</v>
      </c>
      <c r="Z86" s="206">
        <v>112.02</v>
      </c>
      <c r="AA86" s="206">
        <v>0</v>
      </c>
      <c r="AB86" s="206">
        <v>0</v>
      </c>
      <c r="AC86" s="206">
        <v>14.67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491.36</v>
      </c>
      <c r="L87" s="206">
        <v>3.03</v>
      </c>
      <c r="M87" s="206">
        <v>60.34</v>
      </c>
      <c r="N87" s="206">
        <v>49.25</v>
      </c>
      <c r="O87" s="206">
        <v>34.75</v>
      </c>
      <c r="P87" s="206">
        <v>23.29</v>
      </c>
      <c r="Q87" s="206">
        <v>9.11</v>
      </c>
      <c r="R87" s="206">
        <v>17.62</v>
      </c>
      <c r="S87" s="206">
        <v>11</v>
      </c>
      <c r="T87" s="206">
        <v>0</v>
      </c>
      <c r="U87" s="206">
        <v>49.75</v>
      </c>
      <c r="V87" s="206">
        <v>7.66</v>
      </c>
      <c r="W87" s="206">
        <v>19.34</v>
      </c>
      <c r="X87" s="206">
        <v>61.96</v>
      </c>
      <c r="Y87" s="206">
        <v>0</v>
      </c>
      <c r="Z87" s="206">
        <v>112.02</v>
      </c>
      <c r="AA87" s="206">
        <v>0</v>
      </c>
      <c r="AB87" s="206">
        <v>0</v>
      </c>
      <c r="AC87" s="206">
        <v>14.67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80.03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491.36</v>
      </c>
      <c r="L88" s="206">
        <v>3.03</v>
      </c>
      <c r="M88" s="206">
        <v>60.34</v>
      </c>
      <c r="N88" s="206">
        <v>49.25</v>
      </c>
      <c r="O88" s="206">
        <v>34.75</v>
      </c>
      <c r="P88" s="206">
        <v>23.29</v>
      </c>
      <c r="Q88" s="206">
        <v>9.11</v>
      </c>
      <c r="R88" s="206">
        <v>17.62</v>
      </c>
      <c r="S88" s="206">
        <v>11</v>
      </c>
      <c r="T88" s="206">
        <v>0</v>
      </c>
      <c r="U88" s="206">
        <v>49.75</v>
      </c>
      <c r="V88" s="206">
        <v>7.66</v>
      </c>
      <c r="W88" s="206">
        <v>19.34</v>
      </c>
      <c r="X88" s="206">
        <v>61.96</v>
      </c>
      <c r="Y88" s="206">
        <v>0</v>
      </c>
      <c r="Z88" s="206">
        <v>112.02</v>
      </c>
      <c r="AA88" s="206">
        <v>0</v>
      </c>
      <c r="AB88" s="206">
        <v>0</v>
      </c>
      <c r="AC88" s="206">
        <v>14.67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80.03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511.2</v>
      </c>
      <c r="L89" s="206">
        <v>0</v>
      </c>
      <c r="M89" s="206">
        <v>60.34</v>
      </c>
      <c r="N89" s="206">
        <v>49.25</v>
      </c>
      <c r="O89" s="206">
        <v>34.75</v>
      </c>
      <c r="P89" s="206">
        <v>23.29</v>
      </c>
      <c r="Q89" s="206">
        <v>9.1</v>
      </c>
      <c r="R89" s="206">
        <v>17.920000000000002</v>
      </c>
      <c r="S89" s="206">
        <v>11.15</v>
      </c>
      <c r="T89" s="206">
        <v>0</v>
      </c>
      <c r="U89" s="206">
        <v>49.75</v>
      </c>
      <c r="V89" s="206">
        <v>7.66</v>
      </c>
      <c r="W89" s="206">
        <v>19.34</v>
      </c>
      <c r="X89" s="206">
        <v>61.96</v>
      </c>
      <c r="Y89" s="206">
        <v>0</v>
      </c>
      <c r="Z89" s="206">
        <v>112.02</v>
      </c>
      <c r="AA89" s="206">
        <v>0</v>
      </c>
      <c r="AB89" s="206">
        <v>0</v>
      </c>
      <c r="AC89" s="206">
        <v>14.67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491.36</v>
      </c>
      <c r="L90" s="206">
        <v>0</v>
      </c>
      <c r="M90" s="206">
        <v>60.34</v>
      </c>
      <c r="N90" s="206">
        <v>49.25</v>
      </c>
      <c r="O90" s="206">
        <v>34.75</v>
      </c>
      <c r="P90" s="206">
        <v>23.29</v>
      </c>
      <c r="Q90" s="206">
        <v>9.1</v>
      </c>
      <c r="R90" s="206">
        <v>17.62</v>
      </c>
      <c r="S90" s="206">
        <v>11</v>
      </c>
      <c r="T90" s="206">
        <v>0</v>
      </c>
      <c r="U90" s="206">
        <v>49.75</v>
      </c>
      <c r="V90" s="206">
        <v>7.66</v>
      </c>
      <c r="W90" s="206">
        <v>19.34</v>
      </c>
      <c r="X90" s="206">
        <v>61.96</v>
      </c>
      <c r="Y90" s="206">
        <v>0</v>
      </c>
      <c r="Z90" s="206">
        <v>112.02</v>
      </c>
      <c r="AA90" s="206">
        <v>0</v>
      </c>
      <c r="AB90" s="206">
        <v>0</v>
      </c>
      <c r="AC90" s="206">
        <v>14.67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491.36</v>
      </c>
      <c r="L91" s="206">
        <v>0</v>
      </c>
      <c r="M91" s="206">
        <v>60.34</v>
      </c>
      <c r="N91" s="206">
        <v>49.25</v>
      </c>
      <c r="O91" s="206">
        <v>34.75</v>
      </c>
      <c r="P91" s="206">
        <v>23.29</v>
      </c>
      <c r="Q91" s="206">
        <v>9.1</v>
      </c>
      <c r="R91" s="206">
        <v>17.62</v>
      </c>
      <c r="S91" s="206">
        <v>10.99</v>
      </c>
      <c r="T91" s="206">
        <v>0</v>
      </c>
      <c r="U91" s="206">
        <v>49.75</v>
      </c>
      <c r="V91" s="206">
        <v>7.66</v>
      </c>
      <c r="W91" s="206">
        <v>18.86</v>
      </c>
      <c r="X91" s="206">
        <v>61.96</v>
      </c>
      <c r="Y91" s="206">
        <v>0</v>
      </c>
      <c r="Z91" s="206">
        <v>112.02</v>
      </c>
      <c r="AA91" s="206">
        <v>0</v>
      </c>
      <c r="AB91" s="206">
        <v>0</v>
      </c>
      <c r="AC91" s="206">
        <v>14.67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491.36</v>
      </c>
      <c r="L92" s="206">
        <v>0</v>
      </c>
      <c r="M92" s="206">
        <v>60.34</v>
      </c>
      <c r="N92" s="206">
        <v>49.25</v>
      </c>
      <c r="O92" s="206">
        <v>34.75</v>
      </c>
      <c r="P92" s="206">
        <v>23.29</v>
      </c>
      <c r="Q92" s="206">
        <v>9.1</v>
      </c>
      <c r="R92" s="206">
        <v>17.62</v>
      </c>
      <c r="S92" s="206">
        <v>11</v>
      </c>
      <c r="T92" s="206">
        <v>0</v>
      </c>
      <c r="U92" s="206">
        <v>49.75</v>
      </c>
      <c r="V92" s="206">
        <v>7.66</v>
      </c>
      <c r="W92" s="206">
        <v>18.86</v>
      </c>
      <c r="X92" s="206">
        <v>61.96</v>
      </c>
      <c r="Y92" s="206">
        <v>0</v>
      </c>
      <c r="Z92" s="206">
        <v>112.02</v>
      </c>
      <c r="AA92" s="206">
        <v>0</v>
      </c>
      <c r="AB92" s="206">
        <v>0</v>
      </c>
      <c r="AC92" s="206">
        <v>14.67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432.54</v>
      </c>
      <c r="L93" s="206">
        <v>0</v>
      </c>
      <c r="M93" s="206">
        <v>60.34</v>
      </c>
      <c r="N93" s="206">
        <v>49.25</v>
      </c>
      <c r="O93" s="206">
        <v>34.75</v>
      </c>
      <c r="P93" s="206">
        <v>23.29</v>
      </c>
      <c r="Q93" s="206">
        <v>9.1</v>
      </c>
      <c r="R93" s="206">
        <v>17.62</v>
      </c>
      <c r="S93" s="206">
        <v>11</v>
      </c>
      <c r="T93" s="206">
        <v>0</v>
      </c>
      <c r="U93" s="206">
        <v>49.75</v>
      </c>
      <c r="V93" s="206">
        <v>7.66</v>
      </c>
      <c r="W93" s="206">
        <v>18.86</v>
      </c>
      <c r="X93" s="206">
        <v>61.96</v>
      </c>
      <c r="Y93" s="206">
        <v>0</v>
      </c>
      <c r="Z93" s="206">
        <v>112.02</v>
      </c>
      <c r="AA93" s="206">
        <v>9.61</v>
      </c>
      <c r="AB93" s="206">
        <v>0</v>
      </c>
      <c r="AC93" s="206">
        <v>14.67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384.48</v>
      </c>
      <c r="L94" s="206">
        <v>0</v>
      </c>
      <c r="M94" s="206">
        <v>60.34</v>
      </c>
      <c r="N94" s="206">
        <v>49.25</v>
      </c>
      <c r="O94" s="206">
        <v>34.75</v>
      </c>
      <c r="P94" s="206">
        <v>23.29</v>
      </c>
      <c r="Q94" s="206">
        <v>9.1</v>
      </c>
      <c r="R94" s="206">
        <v>17.62</v>
      </c>
      <c r="S94" s="206">
        <v>11</v>
      </c>
      <c r="T94" s="206">
        <v>0</v>
      </c>
      <c r="U94" s="206">
        <v>49.75</v>
      </c>
      <c r="V94" s="206">
        <v>7.66</v>
      </c>
      <c r="W94" s="206">
        <v>18.86</v>
      </c>
      <c r="X94" s="206">
        <v>61.96</v>
      </c>
      <c r="Y94" s="206">
        <v>0</v>
      </c>
      <c r="Z94" s="206">
        <v>112.02</v>
      </c>
      <c r="AA94" s="206">
        <v>9.61</v>
      </c>
      <c r="AB94" s="206">
        <v>0</v>
      </c>
      <c r="AC94" s="206">
        <v>14.67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336.42</v>
      </c>
      <c r="L95" s="206">
        <v>0</v>
      </c>
      <c r="M95" s="206">
        <v>60.34</v>
      </c>
      <c r="N95" s="206">
        <v>49.25</v>
      </c>
      <c r="O95" s="206">
        <v>34.75</v>
      </c>
      <c r="P95" s="206">
        <v>23.29</v>
      </c>
      <c r="Q95" s="206">
        <v>9.1</v>
      </c>
      <c r="R95" s="206">
        <v>17.62</v>
      </c>
      <c r="S95" s="206">
        <v>11</v>
      </c>
      <c r="T95" s="206">
        <v>0</v>
      </c>
      <c r="U95" s="206">
        <v>49.75</v>
      </c>
      <c r="V95" s="206">
        <v>7.66</v>
      </c>
      <c r="W95" s="206">
        <v>18.86</v>
      </c>
      <c r="X95" s="206">
        <v>45</v>
      </c>
      <c r="Y95" s="206">
        <v>0</v>
      </c>
      <c r="Z95" s="206">
        <v>112.02</v>
      </c>
      <c r="AA95" s="206">
        <v>9.61</v>
      </c>
      <c r="AB95" s="206">
        <v>0</v>
      </c>
      <c r="AC95" s="206">
        <v>14.67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60.34</v>
      </c>
      <c r="N96" s="206">
        <v>49.25</v>
      </c>
      <c r="O96" s="206">
        <v>34.75</v>
      </c>
      <c r="P96" s="206">
        <v>23.29</v>
      </c>
      <c r="Q96" s="206">
        <v>4.87</v>
      </c>
      <c r="R96" s="206">
        <v>7.44</v>
      </c>
      <c r="S96" s="206">
        <v>5.61</v>
      </c>
      <c r="T96" s="206">
        <v>0</v>
      </c>
      <c r="U96" s="206">
        <v>49.75</v>
      </c>
      <c r="V96" s="206">
        <v>0</v>
      </c>
      <c r="W96" s="206">
        <v>4.8099999999999996</v>
      </c>
      <c r="X96" s="206">
        <v>45</v>
      </c>
      <c r="Y96" s="206">
        <v>0</v>
      </c>
      <c r="Z96" s="206">
        <v>112.02</v>
      </c>
      <c r="AA96" s="206">
        <v>9.61</v>
      </c>
      <c r="AB96" s="206">
        <v>0</v>
      </c>
      <c r="AC96" s="206">
        <v>14.67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60.34</v>
      </c>
      <c r="N97" s="206">
        <v>49.25</v>
      </c>
      <c r="O97" s="206">
        <v>34.75</v>
      </c>
      <c r="P97" s="206">
        <v>23.29</v>
      </c>
      <c r="Q97" s="206">
        <v>4.87</v>
      </c>
      <c r="R97" s="206">
        <v>9.11</v>
      </c>
      <c r="S97" s="206">
        <v>5.76</v>
      </c>
      <c r="T97" s="206">
        <v>0</v>
      </c>
      <c r="U97" s="206">
        <v>49.75</v>
      </c>
      <c r="V97" s="206">
        <v>0</v>
      </c>
      <c r="W97" s="206">
        <v>4.8099999999999996</v>
      </c>
      <c r="X97" s="206">
        <v>43.19</v>
      </c>
      <c r="Y97" s="206">
        <v>0</v>
      </c>
      <c r="Z97" s="206">
        <v>112.02</v>
      </c>
      <c r="AA97" s="206">
        <v>9.61</v>
      </c>
      <c r="AB97" s="206">
        <v>0</v>
      </c>
      <c r="AC97" s="206">
        <v>14.67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60.34</v>
      </c>
      <c r="N98" s="206">
        <v>49.25</v>
      </c>
      <c r="O98" s="206">
        <v>34.75</v>
      </c>
      <c r="P98" s="206">
        <v>23.29</v>
      </c>
      <c r="Q98" s="206">
        <v>4.87</v>
      </c>
      <c r="R98" s="206">
        <v>9.11</v>
      </c>
      <c r="S98" s="206">
        <v>5.76</v>
      </c>
      <c r="T98" s="206">
        <v>0</v>
      </c>
      <c r="U98" s="206">
        <v>49.75</v>
      </c>
      <c r="V98" s="206">
        <v>0</v>
      </c>
      <c r="W98" s="206">
        <v>4.8099999999999996</v>
      </c>
      <c r="X98" s="206">
        <v>42.61</v>
      </c>
      <c r="Y98" s="206">
        <v>0</v>
      </c>
      <c r="Z98" s="206">
        <v>112.02</v>
      </c>
      <c r="AA98" s="206">
        <v>9.61</v>
      </c>
      <c r="AB98" s="206">
        <v>0</v>
      </c>
      <c r="AC98" s="206">
        <v>14.67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9.4618250000000064</v>
      </c>
      <c r="L99">
        <f t="shared" si="0"/>
        <v>3.3275000000000006E-2</v>
      </c>
      <c r="M99">
        <f t="shared" si="0"/>
        <v>1.3614225000000018</v>
      </c>
      <c r="N99">
        <f t="shared" si="0"/>
        <v>1.1181975</v>
      </c>
      <c r="O99">
        <f t="shared" si="0"/>
        <v>0.83399999999999996</v>
      </c>
      <c r="P99">
        <f t="shared" si="0"/>
        <v>0.53556999999999955</v>
      </c>
      <c r="Q99">
        <f t="shared" si="0"/>
        <v>0.17580750000000026</v>
      </c>
      <c r="R99">
        <f t="shared" si="0"/>
        <v>0.34397249999999957</v>
      </c>
      <c r="S99">
        <f t="shared" si="0"/>
        <v>0.21476500000000004</v>
      </c>
      <c r="T99">
        <f t="shared" si="0"/>
        <v>0</v>
      </c>
      <c r="U99">
        <f t="shared" si="0"/>
        <v>1.1389775</v>
      </c>
      <c r="V99">
        <f t="shared" si="0"/>
        <v>0.11873000000000015</v>
      </c>
      <c r="W99">
        <f t="shared" si="0"/>
        <v>0.33945749999999963</v>
      </c>
      <c r="X99">
        <f t="shared" si="0"/>
        <v>0.98390250000000012</v>
      </c>
      <c r="Y99">
        <f t="shared" si="0"/>
        <v>0</v>
      </c>
      <c r="Z99">
        <f t="shared" si="0"/>
        <v>2.4653700000000054</v>
      </c>
      <c r="AA99">
        <f t="shared" si="0"/>
        <v>0.28642749999999995</v>
      </c>
      <c r="AB99">
        <f t="shared" si="0"/>
        <v>0</v>
      </c>
      <c r="AC99">
        <f t="shared" si="0"/>
        <v>0.35003249999999997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1.0113675000000002</v>
      </c>
      <c r="AH99">
        <f t="shared" si="0"/>
        <v>2.5462499999999999E-2</v>
      </c>
      <c r="AI99">
        <f t="shared" si="0"/>
        <v>0</v>
      </c>
      <c r="AJ99">
        <f t="shared" si="0"/>
        <v>0</v>
      </c>
      <c r="AK99">
        <f t="shared" si="0"/>
        <v>2.0973200000000007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0.43053750000000002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83.66</v>
      </c>
      <c r="L3" s="206">
        <v>9.61</v>
      </c>
      <c r="M3" s="206">
        <v>0</v>
      </c>
      <c r="N3" s="206">
        <v>28.47</v>
      </c>
      <c r="O3" s="206">
        <v>23.89</v>
      </c>
      <c r="P3" s="206">
        <v>58.59</v>
      </c>
      <c r="Q3" s="206">
        <v>2.6</v>
      </c>
      <c r="R3" s="206">
        <v>5</v>
      </c>
      <c r="S3" s="206">
        <v>3.27</v>
      </c>
      <c r="T3" s="206">
        <v>0</v>
      </c>
      <c r="U3" s="206">
        <v>211.05</v>
      </c>
      <c r="V3" s="206">
        <v>0</v>
      </c>
      <c r="W3" s="206">
        <v>4.8099999999999996</v>
      </c>
      <c r="X3" s="206">
        <v>14.59</v>
      </c>
      <c r="Y3" s="206">
        <v>0</v>
      </c>
      <c r="Z3" s="206">
        <v>28.84</v>
      </c>
      <c r="AA3" s="206">
        <v>9.61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24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83.65</v>
      </c>
      <c r="L4" s="206">
        <v>9.61</v>
      </c>
      <c r="M4" s="206">
        <v>0</v>
      </c>
      <c r="N4" s="206">
        <v>28.47</v>
      </c>
      <c r="O4" s="206">
        <v>23.89</v>
      </c>
      <c r="P4" s="206">
        <v>58.59</v>
      </c>
      <c r="Q4" s="206">
        <v>2.6</v>
      </c>
      <c r="R4" s="206">
        <v>5</v>
      </c>
      <c r="S4" s="206">
        <v>3.27</v>
      </c>
      <c r="T4" s="206">
        <v>0</v>
      </c>
      <c r="U4" s="206">
        <v>211.08</v>
      </c>
      <c r="V4" s="206">
        <v>0</v>
      </c>
      <c r="W4" s="206">
        <v>4.8099999999999996</v>
      </c>
      <c r="X4" s="206">
        <v>9.61</v>
      </c>
      <c r="Y4" s="206">
        <v>0</v>
      </c>
      <c r="Z4" s="206">
        <v>28.84</v>
      </c>
      <c r="AA4" s="206">
        <v>9.61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24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83.66</v>
      </c>
      <c r="L5" s="206">
        <v>9.61</v>
      </c>
      <c r="M5" s="206">
        <v>0</v>
      </c>
      <c r="N5" s="206">
        <v>28.47</v>
      </c>
      <c r="O5" s="206">
        <v>23.89</v>
      </c>
      <c r="P5" s="206">
        <v>58.59</v>
      </c>
      <c r="Q5" s="206">
        <v>2.6</v>
      </c>
      <c r="R5" s="206">
        <v>5.13</v>
      </c>
      <c r="S5" s="206">
        <v>3.27</v>
      </c>
      <c r="T5" s="206">
        <v>0</v>
      </c>
      <c r="U5" s="206">
        <v>211.08</v>
      </c>
      <c r="V5" s="206">
        <v>0</v>
      </c>
      <c r="W5" s="206">
        <v>4.8099999999999996</v>
      </c>
      <c r="X5" s="206">
        <v>9.61</v>
      </c>
      <c r="Y5" s="206">
        <v>0</v>
      </c>
      <c r="Z5" s="206">
        <v>31.74</v>
      </c>
      <c r="AA5" s="206">
        <v>9.61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24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83.65</v>
      </c>
      <c r="L6" s="206">
        <v>9.61</v>
      </c>
      <c r="M6" s="206">
        <v>0</v>
      </c>
      <c r="N6" s="206">
        <v>28.47</v>
      </c>
      <c r="O6" s="206">
        <v>23.89</v>
      </c>
      <c r="P6" s="206">
        <v>58.59</v>
      </c>
      <c r="Q6" s="206">
        <v>2.6</v>
      </c>
      <c r="R6" s="206">
        <v>5.13</v>
      </c>
      <c r="S6" s="206">
        <v>3.27</v>
      </c>
      <c r="T6" s="206">
        <v>0</v>
      </c>
      <c r="U6" s="206">
        <v>211.08</v>
      </c>
      <c r="V6" s="206">
        <v>0</v>
      </c>
      <c r="W6" s="206">
        <v>4.8099999999999996</v>
      </c>
      <c r="X6" s="206">
        <v>9.61</v>
      </c>
      <c r="Y6" s="206">
        <v>0</v>
      </c>
      <c r="Z6" s="206">
        <v>28.84</v>
      </c>
      <c r="AA6" s="206">
        <v>9.61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24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83.66</v>
      </c>
      <c r="L7" s="206">
        <v>9.61</v>
      </c>
      <c r="M7" s="206">
        <v>0</v>
      </c>
      <c r="N7" s="206">
        <v>28.47</v>
      </c>
      <c r="O7" s="206">
        <v>23.89</v>
      </c>
      <c r="P7" s="206">
        <v>58.59</v>
      </c>
      <c r="Q7" s="206">
        <v>2.65</v>
      </c>
      <c r="R7" s="206">
        <v>5.33</v>
      </c>
      <c r="S7" s="206">
        <v>3.37</v>
      </c>
      <c r="T7" s="206">
        <v>0</v>
      </c>
      <c r="U7" s="206">
        <v>211.08</v>
      </c>
      <c r="V7" s="206">
        <v>0</v>
      </c>
      <c r="W7" s="206">
        <v>4.8099999999999996</v>
      </c>
      <c r="X7" s="206">
        <v>9.61</v>
      </c>
      <c r="Y7" s="206">
        <v>0</v>
      </c>
      <c r="Z7" s="206">
        <v>28.84</v>
      </c>
      <c r="AA7" s="206">
        <v>9.61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24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83.65</v>
      </c>
      <c r="L8" s="206">
        <v>9.61</v>
      </c>
      <c r="M8" s="206">
        <v>0</v>
      </c>
      <c r="N8" s="206">
        <v>28.47</v>
      </c>
      <c r="O8" s="206">
        <v>23.89</v>
      </c>
      <c r="P8" s="206">
        <v>58.59</v>
      </c>
      <c r="Q8" s="206">
        <v>2.65</v>
      </c>
      <c r="R8" s="206">
        <v>5.33</v>
      </c>
      <c r="S8" s="206">
        <v>3.37</v>
      </c>
      <c r="T8" s="206">
        <v>0</v>
      </c>
      <c r="U8" s="206">
        <v>211.08</v>
      </c>
      <c r="V8" s="206">
        <v>0</v>
      </c>
      <c r="W8" s="206">
        <v>4.8099999999999996</v>
      </c>
      <c r="X8" s="206">
        <v>9.61</v>
      </c>
      <c r="Y8" s="206">
        <v>0</v>
      </c>
      <c r="Z8" s="206">
        <v>28.84</v>
      </c>
      <c r="AA8" s="206">
        <v>9.61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24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83.66</v>
      </c>
      <c r="L9" s="206">
        <v>9.61</v>
      </c>
      <c r="M9" s="206">
        <v>0</v>
      </c>
      <c r="N9" s="206">
        <v>28.47</v>
      </c>
      <c r="O9" s="206">
        <v>23.89</v>
      </c>
      <c r="P9" s="206">
        <v>58.59</v>
      </c>
      <c r="Q9" s="206">
        <v>2.65</v>
      </c>
      <c r="R9" s="206">
        <v>5.33</v>
      </c>
      <c r="S9" s="206">
        <v>3.37</v>
      </c>
      <c r="T9" s="206">
        <v>0</v>
      </c>
      <c r="U9" s="206">
        <v>211.08</v>
      </c>
      <c r="V9" s="206">
        <v>0</v>
      </c>
      <c r="W9" s="206">
        <v>4.8099999999999996</v>
      </c>
      <c r="X9" s="206">
        <v>9.61</v>
      </c>
      <c r="Y9" s="206">
        <v>0</v>
      </c>
      <c r="Z9" s="206">
        <v>28.84</v>
      </c>
      <c r="AA9" s="206">
        <v>9.61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24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83.65</v>
      </c>
      <c r="L10" s="206">
        <v>9.61</v>
      </c>
      <c r="M10" s="206">
        <v>0</v>
      </c>
      <c r="N10" s="206">
        <v>28.47</v>
      </c>
      <c r="O10" s="206">
        <v>23.89</v>
      </c>
      <c r="P10" s="206">
        <v>58.59</v>
      </c>
      <c r="Q10" s="206">
        <v>2.65</v>
      </c>
      <c r="R10" s="206">
        <v>5.33</v>
      </c>
      <c r="S10" s="206">
        <v>3.37</v>
      </c>
      <c r="T10" s="206">
        <v>0</v>
      </c>
      <c r="U10" s="206">
        <v>211.08</v>
      </c>
      <c r="V10" s="206">
        <v>0</v>
      </c>
      <c r="W10" s="206">
        <v>4.8099999999999996</v>
      </c>
      <c r="X10" s="206">
        <v>9.61</v>
      </c>
      <c r="Y10" s="206">
        <v>0</v>
      </c>
      <c r="Z10" s="206">
        <v>28.84</v>
      </c>
      <c r="AA10" s="206">
        <v>9.61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24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83.66</v>
      </c>
      <c r="L11" s="206">
        <v>9.61</v>
      </c>
      <c r="M11" s="206">
        <v>0</v>
      </c>
      <c r="N11" s="206">
        <v>29.62</v>
      </c>
      <c r="O11" s="206">
        <v>23.89</v>
      </c>
      <c r="P11" s="206">
        <v>58.6</v>
      </c>
      <c r="Q11" s="206">
        <v>2.65</v>
      </c>
      <c r="R11" s="206">
        <v>5.33</v>
      </c>
      <c r="S11" s="206">
        <v>3.37</v>
      </c>
      <c r="T11" s="206">
        <v>0</v>
      </c>
      <c r="U11" s="206">
        <v>211.08</v>
      </c>
      <c r="V11" s="206">
        <v>0</v>
      </c>
      <c r="W11" s="206">
        <v>4.8099999999999996</v>
      </c>
      <c r="X11" s="206">
        <v>9.61</v>
      </c>
      <c r="Y11" s="206">
        <v>0</v>
      </c>
      <c r="Z11" s="206">
        <v>28.84</v>
      </c>
      <c r="AA11" s="206">
        <v>9.61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24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83.65</v>
      </c>
      <c r="L12" s="206">
        <v>9.61</v>
      </c>
      <c r="M12" s="206">
        <v>0</v>
      </c>
      <c r="N12" s="206">
        <v>29.62</v>
      </c>
      <c r="O12" s="206">
        <v>23.89</v>
      </c>
      <c r="P12" s="206">
        <v>58.6</v>
      </c>
      <c r="Q12" s="206">
        <v>2.65</v>
      </c>
      <c r="R12" s="206">
        <v>5.33</v>
      </c>
      <c r="S12" s="206">
        <v>3.37</v>
      </c>
      <c r="T12" s="206">
        <v>0</v>
      </c>
      <c r="U12" s="206">
        <v>211.08</v>
      </c>
      <c r="V12" s="206">
        <v>0</v>
      </c>
      <c r="W12" s="206">
        <v>4.8099999999999996</v>
      </c>
      <c r="X12" s="206">
        <v>9.61</v>
      </c>
      <c r="Y12" s="206">
        <v>0</v>
      </c>
      <c r="Z12" s="206">
        <v>28.84</v>
      </c>
      <c r="AA12" s="206">
        <v>9.61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24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83.66</v>
      </c>
      <c r="L13" s="206">
        <v>9.61</v>
      </c>
      <c r="M13" s="206">
        <v>0</v>
      </c>
      <c r="N13" s="206">
        <v>28.47</v>
      </c>
      <c r="O13" s="206">
        <v>23.89</v>
      </c>
      <c r="P13" s="206">
        <v>58.6</v>
      </c>
      <c r="Q13" s="206">
        <v>2.65</v>
      </c>
      <c r="R13" s="206">
        <v>5.33</v>
      </c>
      <c r="S13" s="206">
        <v>3.37</v>
      </c>
      <c r="T13" s="206">
        <v>0</v>
      </c>
      <c r="U13" s="206">
        <v>211.08</v>
      </c>
      <c r="V13" s="206">
        <v>0</v>
      </c>
      <c r="W13" s="206">
        <v>4.8099999999999996</v>
      </c>
      <c r="X13" s="206">
        <v>9.61</v>
      </c>
      <c r="Y13" s="206">
        <v>0</v>
      </c>
      <c r="Z13" s="206">
        <v>28.84</v>
      </c>
      <c r="AA13" s="206">
        <v>9.61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24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83.65</v>
      </c>
      <c r="L14" s="206">
        <v>9.61</v>
      </c>
      <c r="M14" s="206">
        <v>0</v>
      </c>
      <c r="N14" s="206">
        <v>28.47</v>
      </c>
      <c r="O14" s="206">
        <v>23.89</v>
      </c>
      <c r="P14" s="206">
        <v>58.6</v>
      </c>
      <c r="Q14" s="206">
        <v>2.65</v>
      </c>
      <c r="R14" s="206">
        <v>5.33</v>
      </c>
      <c r="S14" s="206">
        <v>3.37</v>
      </c>
      <c r="T14" s="206">
        <v>0</v>
      </c>
      <c r="U14" s="206">
        <v>211.08</v>
      </c>
      <c r="V14" s="206">
        <v>0</v>
      </c>
      <c r="W14" s="206">
        <v>4.8099999999999996</v>
      </c>
      <c r="X14" s="206">
        <v>9.61</v>
      </c>
      <c r="Y14" s="206">
        <v>0</v>
      </c>
      <c r="Z14" s="206">
        <v>28.84</v>
      </c>
      <c r="AA14" s="206">
        <v>9.61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24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83.66</v>
      </c>
      <c r="L15" s="206">
        <v>9.61</v>
      </c>
      <c r="M15" s="206">
        <v>0</v>
      </c>
      <c r="N15" s="206">
        <v>28.47</v>
      </c>
      <c r="O15" s="206">
        <v>23.89</v>
      </c>
      <c r="P15" s="206">
        <v>58.6</v>
      </c>
      <c r="Q15" s="206">
        <v>2.65</v>
      </c>
      <c r="R15" s="206">
        <v>5.33</v>
      </c>
      <c r="S15" s="206">
        <v>3.37</v>
      </c>
      <c r="T15" s="206">
        <v>0</v>
      </c>
      <c r="U15" s="206">
        <v>211.08</v>
      </c>
      <c r="V15" s="206">
        <v>0</v>
      </c>
      <c r="W15" s="206">
        <v>4.8099999999999996</v>
      </c>
      <c r="X15" s="206">
        <v>9.61</v>
      </c>
      <c r="Y15" s="206">
        <v>0</v>
      </c>
      <c r="Z15" s="206">
        <v>28.84</v>
      </c>
      <c r="AA15" s="206">
        <v>9.61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24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83.65</v>
      </c>
      <c r="L16" s="206">
        <v>9.61</v>
      </c>
      <c r="M16" s="206">
        <v>0</v>
      </c>
      <c r="N16" s="206">
        <v>28.47</v>
      </c>
      <c r="O16" s="206">
        <v>23.89</v>
      </c>
      <c r="P16" s="206">
        <v>58.6</v>
      </c>
      <c r="Q16" s="206">
        <v>2.65</v>
      </c>
      <c r="R16" s="206">
        <v>5.33</v>
      </c>
      <c r="S16" s="206">
        <v>3.37</v>
      </c>
      <c r="T16" s="206">
        <v>0</v>
      </c>
      <c r="U16" s="206">
        <v>211.08</v>
      </c>
      <c r="V16" s="206">
        <v>0</v>
      </c>
      <c r="W16" s="206">
        <v>4.8099999999999996</v>
      </c>
      <c r="X16" s="206">
        <v>9.61</v>
      </c>
      <c r="Y16" s="206">
        <v>0</v>
      </c>
      <c r="Z16" s="206">
        <v>28.84</v>
      </c>
      <c r="AA16" s="206">
        <v>9.61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24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83.66</v>
      </c>
      <c r="L17" s="206">
        <v>9.61</v>
      </c>
      <c r="M17" s="206">
        <v>0</v>
      </c>
      <c r="N17" s="206">
        <v>28.47</v>
      </c>
      <c r="O17" s="206">
        <v>23.89</v>
      </c>
      <c r="P17" s="206">
        <v>58.6</v>
      </c>
      <c r="Q17" s="206">
        <v>2.65</v>
      </c>
      <c r="R17" s="206">
        <v>5.33</v>
      </c>
      <c r="S17" s="206">
        <v>3.37</v>
      </c>
      <c r="T17" s="206">
        <v>0</v>
      </c>
      <c r="U17" s="206">
        <v>213.39</v>
      </c>
      <c r="V17" s="206">
        <v>0</v>
      </c>
      <c r="W17" s="206">
        <v>4.8099999999999996</v>
      </c>
      <c r="X17" s="206">
        <v>9.61</v>
      </c>
      <c r="Y17" s="206">
        <v>0</v>
      </c>
      <c r="Z17" s="206">
        <v>28.84</v>
      </c>
      <c r="AA17" s="206">
        <v>9.61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24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83.65</v>
      </c>
      <c r="L18" s="206">
        <v>9.61</v>
      </c>
      <c r="M18" s="206">
        <v>0</v>
      </c>
      <c r="N18" s="206">
        <v>28.47</v>
      </c>
      <c r="O18" s="206">
        <v>23.89</v>
      </c>
      <c r="P18" s="206">
        <v>58.6</v>
      </c>
      <c r="Q18" s="206">
        <v>2.65</v>
      </c>
      <c r="R18" s="206">
        <v>5.33</v>
      </c>
      <c r="S18" s="206">
        <v>3.37</v>
      </c>
      <c r="T18" s="206">
        <v>0</v>
      </c>
      <c r="U18" s="206">
        <v>215.96</v>
      </c>
      <c r="V18" s="206">
        <v>0</v>
      </c>
      <c r="W18" s="206">
        <v>4.8099999999999996</v>
      </c>
      <c r="X18" s="206">
        <v>9.61</v>
      </c>
      <c r="Y18" s="206">
        <v>0</v>
      </c>
      <c r="Z18" s="206">
        <v>28.84</v>
      </c>
      <c r="AA18" s="206">
        <v>9.61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24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83.66</v>
      </c>
      <c r="L19" s="206">
        <v>9.61</v>
      </c>
      <c r="M19" s="206">
        <v>0</v>
      </c>
      <c r="N19" s="206">
        <v>28.47</v>
      </c>
      <c r="O19" s="206">
        <v>23.89</v>
      </c>
      <c r="P19" s="206">
        <v>58.6</v>
      </c>
      <c r="Q19" s="206">
        <v>2.65</v>
      </c>
      <c r="R19" s="206">
        <v>5.33</v>
      </c>
      <c r="S19" s="206">
        <v>3.37</v>
      </c>
      <c r="T19" s="206">
        <v>0</v>
      </c>
      <c r="U19" s="206">
        <v>218.52</v>
      </c>
      <c r="V19" s="206">
        <v>0</v>
      </c>
      <c r="W19" s="206">
        <v>4.8099999999999996</v>
      </c>
      <c r="X19" s="206">
        <v>9.61</v>
      </c>
      <c r="Y19" s="206">
        <v>0</v>
      </c>
      <c r="Z19" s="206">
        <v>28.84</v>
      </c>
      <c r="AA19" s="206">
        <v>9.61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24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83.65</v>
      </c>
      <c r="L20" s="206">
        <v>9.61</v>
      </c>
      <c r="M20" s="206">
        <v>0</v>
      </c>
      <c r="N20" s="206">
        <v>25.04</v>
      </c>
      <c r="O20" s="206">
        <v>23.89</v>
      </c>
      <c r="P20" s="206">
        <v>58.59</v>
      </c>
      <c r="Q20" s="206">
        <v>2.65</v>
      </c>
      <c r="R20" s="206">
        <v>5.33</v>
      </c>
      <c r="S20" s="206">
        <v>3.37</v>
      </c>
      <c r="T20" s="206">
        <v>0</v>
      </c>
      <c r="U20" s="206">
        <v>218.78</v>
      </c>
      <c r="V20" s="206">
        <v>0</v>
      </c>
      <c r="W20" s="206">
        <v>4.8099999999999996</v>
      </c>
      <c r="X20" s="206">
        <v>9.61</v>
      </c>
      <c r="Y20" s="206">
        <v>0</v>
      </c>
      <c r="Z20" s="206">
        <v>26.95</v>
      </c>
      <c r="AA20" s="206">
        <v>9.61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24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83.66</v>
      </c>
      <c r="L21" s="206">
        <v>9.61</v>
      </c>
      <c r="M21" s="206">
        <v>0</v>
      </c>
      <c r="N21" s="206">
        <v>28.47</v>
      </c>
      <c r="O21" s="206">
        <v>23.89</v>
      </c>
      <c r="P21" s="206">
        <v>58.59</v>
      </c>
      <c r="Q21" s="206">
        <v>2.65</v>
      </c>
      <c r="R21" s="206">
        <v>5.33</v>
      </c>
      <c r="S21" s="206">
        <v>3.37</v>
      </c>
      <c r="T21" s="206">
        <v>0</v>
      </c>
      <c r="U21" s="206">
        <v>218.78</v>
      </c>
      <c r="V21" s="206">
        <v>0</v>
      </c>
      <c r="W21" s="206">
        <v>4.8099999999999996</v>
      </c>
      <c r="X21" s="206">
        <v>9.61</v>
      </c>
      <c r="Y21" s="206">
        <v>0</v>
      </c>
      <c r="Z21" s="206">
        <v>28.84</v>
      </c>
      <c r="AA21" s="206">
        <v>9.61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24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83.65</v>
      </c>
      <c r="L22" s="206">
        <v>9.61</v>
      </c>
      <c r="M22" s="206">
        <v>0</v>
      </c>
      <c r="N22" s="206">
        <v>28.47</v>
      </c>
      <c r="O22" s="206">
        <v>23.89</v>
      </c>
      <c r="P22" s="206">
        <v>58.59</v>
      </c>
      <c r="Q22" s="206">
        <v>2.65</v>
      </c>
      <c r="R22" s="206">
        <v>5.33</v>
      </c>
      <c r="S22" s="206">
        <v>3.37</v>
      </c>
      <c r="T22" s="206">
        <v>0</v>
      </c>
      <c r="U22" s="206">
        <v>218.78</v>
      </c>
      <c r="V22" s="206">
        <v>0</v>
      </c>
      <c r="W22" s="206">
        <v>4.8099999999999996</v>
      </c>
      <c r="X22" s="206">
        <v>9.61</v>
      </c>
      <c r="Y22" s="206">
        <v>0</v>
      </c>
      <c r="Z22" s="206">
        <v>28.84</v>
      </c>
      <c r="AA22" s="206">
        <v>9.61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24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83.22</v>
      </c>
      <c r="L23" s="206">
        <v>9.61</v>
      </c>
      <c r="M23" s="206">
        <v>0</v>
      </c>
      <c r="N23" s="206">
        <v>28.47</v>
      </c>
      <c r="O23" s="206">
        <v>23.89</v>
      </c>
      <c r="P23" s="206">
        <v>58.59</v>
      </c>
      <c r="Q23" s="206">
        <v>2.61</v>
      </c>
      <c r="R23" s="206">
        <v>5</v>
      </c>
      <c r="S23" s="206">
        <v>3.12</v>
      </c>
      <c r="T23" s="206">
        <v>0</v>
      </c>
      <c r="U23" s="206">
        <v>225.19</v>
      </c>
      <c r="V23" s="206">
        <v>0</v>
      </c>
      <c r="W23" s="206">
        <v>4.8099999999999996</v>
      </c>
      <c r="X23" s="206">
        <v>9.61</v>
      </c>
      <c r="Y23" s="206">
        <v>0</v>
      </c>
      <c r="Z23" s="206">
        <v>28.84</v>
      </c>
      <c r="AA23" s="206">
        <v>9.61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24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74.010000000000005</v>
      </c>
      <c r="L24" s="206">
        <v>9.61</v>
      </c>
      <c r="M24" s="206">
        <v>0</v>
      </c>
      <c r="N24" s="206">
        <v>28.47</v>
      </c>
      <c r="O24" s="206">
        <v>23.89</v>
      </c>
      <c r="P24" s="206">
        <v>58.59</v>
      </c>
      <c r="Q24" s="206">
        <v>1.92</v>
      </c>
      <c r="R24" s="206">
        <v>4.8099999999999996</v>
      </c>
      <c r="S24" s="206">
        <v>2.88</v>
      </c>
      <c r="T24" s="206">
        <v>0</v>
      </c>
      <c r="U24" s="206">
        <v>234.66</v>
      </c>
      <c r="V24" s="206">
        <v>0</v>
      </c>
      <c r="W24" s="206">
        <v>4.97</v>
      </c>
      <c r="X24" s="206">
        <v>9.61</v>
      </c>
      <c r="Y24" s="206">
        <v>0</v>
      </c>
      <c r="Z24" s="206">
        <v>64.78</v>
      </c>
      <c r="AA24" s="206">
        <v>9.61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24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74.010000000000005</v>
      </c>
      <c r="L25" s="206">
        <v>9.61</v>
      </c>
      <c r="M25" s="206">
        <v>0</v>
      </c>
      <c r="N25" s="206">
        <v>28.47</v>
      </c>
      <c r="O25" s="206">
        <v>23.89</v>
      </c>
      <c r="P25" s="206">
        <v>58.59</v>
      </c>
      <c r="Q25" s="206">
        <v>1.92</v>
      </c>
      <c r="R25" s="206">
        <v>4.8</v>
      </c>
      <c r="S25" s="206">
        <v>2.88</v>
      </c>
      <c r="T25" s="206">
        <v>0</v>
      </c>
      <c r="U25" s="206">
        <v>243.88</v>
      </c>
      <c r="V25" s="206">
        <v>0</v>
      </c>
      <c r="W25" s="206">
        <v>4.97</v>
      </c>
      <c r="X25" s="206">
        <v>9.61</v>
      </c>
      <c r="Y25" s="206">
        <v>0</v>
      </c>
      <c r="Z25" s="206">
        <v>64.78</v>
      </c>
      <c r="AA25" s="206">
        <v>9.61</v>
      </c>
      <c r="AB25" s="206">
        <v>0</v>
      </c>
      <c r="AC25" s="206">
        <v>19.45</v>
      </c>
      <c r="AD25" s="206">
        <v>0</v>
      </c>
      <c r="AE25" s="206">
        <v>0</v>
      </c>
      <c r="AF25" s="206">
        <v>0</v>
      </c>
      <c r="AG25" s="206">
        <v>24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74.010000000000005</v>
      </c>
      <c r="L26" s="206">
        <v>9.61</v>
      </c>
      <c r="M26" s="206">
        <v>0</v>
      </c>
      <c r="N26" s="206">
        <v>28.47</v>
      </c>
      <c r="O26" s="206">
        <v>23.89</v>
      </c>
      <c r="P26" s="206">
        <v>57.74</v>
      </c>
      <c r="Q26" s="206">
        <v>1.92</v>
      </c>
      <c r="R26" s="206">
        <v>4.8</v>
      </c>
      <c r="S26" s="206">
        <v>2.88</v>
      </c>
      <c r="T26" s="206">
        <v>0</v>
      </c>
      <c r="U26" s="206">
        <v>249.38</v>
      </c>
      <c r="V26" s="206">
        <v>0</v>
      </c>
      <c r="W26" s="206">
        <v>4.97</v>
      </c>
      <c r="X26" s="206">
        <v>6.77</v>
      </c>
      <c r="Y26" s="206">
        <v>0</v>
      </c>
      <c r="Z26" s="206">
        <v>64.78</v>
      </c>
      <c r="AA26" s="206">
        <v>9.61</v>
      </c>
      <c r="AB26" s="206">
        <v>0</v>
      </c>
      <c r="AC26" s="206">
        <v>19.45</v>
      </c>
      <c r="AD26" s="206">
        <v>0</v>
      </c>
      <c r="AE26" s="206">
        <v>0</v>
      </c>
      <c r="AF26" s="206">
        <v>0</v>
      </c>
      <c r="AG26" s="206">
        <v>24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74.010000000000005</v>
      </c>
      <c r="L27" s="206">
        <v>9.01</v>
      </c>
      <c r="M27" s="206">
        <v>0</v>
      </c>
      <c r="N27" s="206">
        <v>28.47</v>
      </c>
      <c r="O27" s="206">
        <v>23.89</v>
      </c>
      <c r="P27" s="206">
        <v>57.74</v>
      </c>
      <c r="Q27" s="206">
        <v>1.69</v>
      </c>
      <c r="R27" s="206">
        <v>3.97</v>
      </c>
      <c r="S27" s="206">
        <v>2.88</v>
      </c>
      <c r="T27" s="206">
        <v>0</v>
      </c>
      <c r="U27" s="206">
        <v>254.51</v>
      </c>
      <c r="V27" s="206">
        <v>4.43</v>
      </c>
      <c r="W27" s="206">
        <v>9.94</v>
      </c>
      <c r="X27" s="206">
        <v>19.78</v>
      </c>
      <c r="Y27" s="206">
        <v>0</v>
      </c>
      <c r="Z27" s="206">
        <v>64.78</v>
      </c>
      <c r="AA27" s="206">
        <v>19.53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24</v>
      </c>
      <c r="AH27" s="206">
        <v>0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158.28</v>
      </c>
      <c r="L28" s="206">
        <v>9.5299999999999994</v>
      </c>
      <c r="M28" s="206">
        <v>0</v>
      </c>
      <c r="N28" s="206">
        <v>28.47</v>
      </c>
      <c r="O28" s="206">
        <v>23.89</v>
      </c>
      <c r="P28" s="206">
        <v>57.74</v>
      </c>
      <c r="Q28" s="206">
        <v>4.8600000000000003</v>
      </c>
      <c r="R28" s="206">
        <v>9.31</v>
      </c>
      <c r="S28" s="206">
        <v>6.35</v>
      </c>
      <c r="T28" s="206">
        <v>0</v>
      </c>
      <c r="U28" s="206">
        <v>259.08999999999997</v>
      </c>
      <c r="V28" s="206">
        <v>4.43</v>
      </c>
      <c r="W28" s="206">
        <v>10.67</v>
      </c>
      <c r="X28" s="206">
        <v>24.56</v>
      </c>
      <c r="Y28" s="206">
        <v>0</v>
      </c>
      <c r="Z28" s="206">
        <v>64.78</v>
      </c>
      <c r="AA28" s="206">
        <v>19.53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24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9.61</v>
      </c>
      <c r="M29" s="206">
        <v>0</v>
      </c>
      <c r="N29" s="206">
        <v>28.47</v>
      </c>
      <c r="O29" s="206">
        <v>23.89</v>
      </c>
      <c r="P29" s="206">
        <v>57.74</v>
      </c>
      <c r="Q29" s="206">
        <v>5.27</v>
      </c>
      <c r="R29" s="206">
        <v>10.19</v>
      </c>
      <c r="S29" s="206">
        <v>6.35</v>
      </c>
      <c r="T29" s="206">
        <v>0</v>
      </c>
      <c r="U29" s="206">
        <v>263.37</v>
      </c>
      <c r="V29" s="206">
        <v>4.43</v>
      </c>
      <c r="W29" s="206">
        <v>10.67</v>
      </c>
      <c r="X29" s="206">
        <v>24.19</v>
      </c>
      <c r="Y29" s="206">
        <v>0</v>
      </c>
      <c r="Z29" s="206">
        <v>64.78</v>
      </c>
      <c r="AA29" s="206">
        <v>19.53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24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0.28999999999999998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20.93</v>
      </c>
      <c r="M30" s="206">
        <v>0</v>
      </c>
      <c r="N30" s="206">
        <v>28.47</v>
      </c>
      <c r="O30" s="206">
        <v>23.89</v>
      </c>
      <c r="P30" s="206">
        <v>57.74</v>
      </c>
      <c r="Q30" s="206">
        <v>5.27</v>
      </c>
      <c r="R30" s="206">
        <v>10.19</v>
      </c>
      <c r="S30" s="206">
        <v>6.35</v>
      </c>
      <c r="T30" s="206">
        <v>0</v>
      </c>
      <c r="U30" s="206">
        <v>264.08</v>
      </c>
      <c r="V30" s="206">
        <v>4.43</v>
      </c>
      <c r="W30" s="206">
        <v>10.67</v>
      </c>
      <c r="X30" s="206">
        <v>24.19</v>
      </c>
      <c r="Y30" s="206">
        <v>0</v>
      </c>
      <c r="Z30" s="206">
        <v>64.78</v>
      </c>
      <c r="AA30" s="206">
        <v>19.53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24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20.93</v>
      </c>
      <c r="M31" s="206">
        <v>0</v>
      </c>
      <c r="N31" s="206">
        <v>28.47</v>
      </c>
      <c r="O31" s="206">
        <v>23.89</v>
      </c>
      <c r="P31" s="206">
        <v>57.74</v>
      </c>
      <c r="Q31" s="206">
        <v>5.27</v>
      </c>
      <c r="R31" s="206">
        <v>10.19</v>
      </c>
      <c r="S31" s="206">
        <v>6.35</v>
      </c>
      <c r="T31" s="206">
        <v>0</v>
      </c>
      <c r="U31" s="206">
        <v>264.08</v>
      </c>
      <c r="V31" s="206">
        <v>4.43</v>
      </c>
      <c r="W31" s="206">
        <v>10.67</v>
      </c>
      <c r="X31" s="206">
        <v>22</v>
      </c>
      <c r="Y31" s="206">
        <v>0</v>
      </c>
      <c r="Z31" s="206">
        <v>64.78</v>
      </c>
      <c r="AA31" s="206">
        <v>19.53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24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4.9000000000000004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20.93</v>
      </c>
      <c r="M32" s="206">
        <v>0</v>
      </c>
      <c r="N32" s="206">
        <v>28.47</v>
      </c>
      <c r="O32" s="206">
        <v>23.89</v>
      </c>
      <c r="P32" s="206">
        <v>57.74</v>
      </c>
      <c r="Q32" s="206">
        <v>5.27</v>
      </c>
      <c r="R32" s="206">
        <v>10.19</v>
      </c>
      <c r="S32" s="206">
        <v>6.35</v>
      </c>
      <c r="T32" s="206">
        <v>0</v>
      </c>
      <c r="U32" s="206">
        <v>264.08</v>
      </c>
      <c r="V32" s="206">
        <v>4.43</v>
      </c>
      <c r="W32" s="206">
        <v>10.67</v>
      </c>
      <c r="X32" s="206">
        <v>22</v>
      </c>
      <c r="Y32" s="206">
        <v>0</v>
      </c>
      <c r="Z32" s="206">
        <v>64.78</v>
      </c>
      <c r="AA32" s="206">
        <v>19.53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24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10.47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20.93</v>
      </c>
      <c r="M33" s="206">
        <v>0</v>
      </c>
      <c r="N33" s="206">
        <v>28.47</v>
      </c>
      <c r="O33" s="206">
        <v>23.89</v>
      </c>
      <c r="P33" s="206">
        <v>57.74</v>
      </c>
      <c r="Q33" s="206">
        <v>5.27</v>
      </c>
      <c r="R33" s="206">
        <v>10.19</v>
      </c>
      <c r="S33" s="206">
        <v>6.35</v>
      </c>
      <c r="T33" s="206">
        <v>0</v>
      </c>
      <c r="U33" s="206">
        <v>264.08</v>
      </c>
      <c r="V33" s="206">
        <v>4.43</v>
      </c>
      <c r="W33" s="206">
        <v>10.67</v>
      </c>
      <c r="X33" s="206">
        <v>22</v>
      </c>
      <c r="Y33" s="206">
        <v>0</v>
      </c>
      <c r="Z33" s="206">
        <v>64.78</v>
      </c>
      <c r="AA33" s="206">
        <v>19.53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24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18.399999999999999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20.93</v>
      </c>
      <c r="M34" s="206">
        <v>0</v>
      </c>
      <c r="N34" s="206">
        <v>28.47</v>
      </c>
      <c r="O34" s="206">
        <v>23.89</v>
      </c>
      <c r="P34" s="206">
        <v>57.74</v>
      </c>
      <c r="Q34" s="206">
        <v>5.27</v>
      </c>
      <c r="R34" s="206">
        <v>10.19</v>
      </c>
      <c r="S34" s="206">
        <v>6.35</v>
      </c>
      <c r="T34" s="206">
        <v>0</v>
      </c>
      <c r="U34" s="206">
        <v>264.08</v>
      </c>
      <c r="V34" s="206">
        <v>4.43</v>
      </c>
      <c r="W34" s="206">
        <v>10.67</v>
      </c>
      <c r="X34" s="206">
        <v>22</v>
      </c>
      <c r="Y34" s="206">
        <v>0</v>
      </c>
      <c r="Z34" s="206">
        <v>64.78</v>
      </c>
      <c r="AA34" s="206">
        <v>19.53</v>
      </c>
      <c r="AB34" s="206">
        <v>0</v>
      </c>
      <c r="AC34" s="206">
        <v>19.11</v>
      </c>
      <c r="AD34" s="206">
        <v>0</v>
      </c>
      <c r="AE34" s="206">
        <v>0</v>
      </c>
      <c r="AF34" s="206">
        <v>0</v>
      </c>
      <c r="AG34" s="206">
        <v>44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20.93</v>
      </c>
      <c r="M35" s="206">
        <v>0</v>
      </c>
      <c r="N35" s="206">
        <v>28.47</v>
      </c>
      <c r="O35" s="206">
        <v>23.89</v>
      </c>
      <c r="P35" s="206">
        <v>57.74</v>
      </c>
      <c r="Q35" s="206">
        <v>5.27</v>
      </c>
      <c r="R35" s="206">
        <v>10.19</v>
      </c>
      <c r="S35" s="206">
        <v>6.35</v>
      </c>
      <c r="T35" s="206">
        <v>0</v>
      </c>
      <c r="U35" s="206">
        <v>265.06</v>
      </c>
      <c r="V35" s="206">
        <v>4.43</v>
      </c>
      <c r="W35" s="206">
        <v>10.67</v>
      </c>
      <c r="X35" s="206">
        <v>22</v>
      </c>
      <c r="Y35" s="206">
        <v>0</v>
      </c>
      <c r="Z35" s="206">
        <v>64.78</v>
      </c>
      <c r="AA35" s="206">
        <v>19.53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24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20.93</v>
      </c>
      <c r="M36" s="206">
        <v>0</v>
      </c>
      <c r="N36" s="206">
        <v>28.47</v>
      </c>
      <c r="O36" s="206">
        <v>23.89</v>
      </c>
      <c r="P36" s="206">
        <v>57.74</v>
      </c>
      <c r="Q36" s="206">
        <v>5.27</v>
      </c>
      <c r="R36" s="206">
        <v>10.19</v>
      </c>
      <c r="S36" s="206">
        <v>6.35</v>
      </c>
      <c r="T36" s="206">
        <v>0</v>
      </c>
      <c r="U36" s="206">
        <v>265.10000000000002</v>
      </c>
      <c r="V36" s="206">
        <v>4.43</v>
      </c>
      <c r="W36" s="206">
        <v>10.67</v>
      </c>
      <c r="X36" s="206">
        <v>22</v>
      </c>
      <c r="Y36" s="206">
        <v>0</v>
      </c>
      <c r="Z36" s="206">
        <v>64.78</v>
      </c>
      <c r="AA36" s="206">
        <v>19.53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24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20.93</v>
      </c>
      <c r="M37" s="206">
        <v>0</v>
      </c>
      <c r="N37" s="206">
        <v>28.47</v>
      </c>
      <c r="O37" s="206">
        <v>23.89</v>
      </c>
      <c r="P37" s="206">
        <v>57.74</v>
      </c>
      <c r="Q37" s="206">
        <v>5.27</v>
      </c>
      <c r="R37" s="206">
        <v>10.19</v>
      </c>
      <c r="S37" s="206">
        <v>6.35</v>
      </c>
      <c r="T37" s="206">
        <v>0</v>
      </c>
      <c r="U37" s="206">
        <v>265.10000000000002</v>
      </c>
      <c r="V37" s="206">
        <v>4.43</v>
      </c>
      <c r="W37" s="206">
        <v>10.67</v>
      </c>
      <c r="X37" s="206">
        <v>22</v>
      </c>
      <c r="Y37" s="206">
        <v>0</v>
      </c>
      <c r="Z37" s="206">
        <v>64.78</v>
      </c>
      <c r="AA37" s="206">
        <v>19.53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24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20.93</v>
      </c>
      <c r="M38" s="206">
        <v>0</v>
      </c>
      <c r="N38" s="206">
        <v>28.47</v>
      </c>
      <c r="O38" s="206">
        <v>23.89</v>
      </c>
      <c r="P38" s="206">
        <v>57.74</v>
      </c>
      <c r="Q38" s="206">
        <v>5.27</v>
      </c>
      <c r="R38" s="206">
        <v>10.19</v>
      </c>
      <c r="S38" s="206">
        <v>6.35</v>
      </c>
      <c r="T38" s="206">
        <v>0</v>
      </c>
      <c r="U38" s="206">
        <v>265.10000000000002</v>
      </c>
      <c r="V38" s="206">
        <v>4.43</v>
      </c>
      <c r="W38" s="206">
        <v>10.67</v>
      </c>
      <c r="X38" s="206">
        <v>22</v>
      </c>
      <c r="Y38" s="206">
        <v>0</v>
      </c>
      <c r="Z38" s="206">
        <v>64.78</v>
      </c>
      <c r="AA38" s="206">
        <v>19.53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24</v>
      </c>
      <c r="AH38" s="206">
        <v>3.21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20.93</v>
      </c>
      <c r="M39" s="206">
        <v>0</v>
      </c>
      <c r="N39" s="206">
        <v>28.47</v>
      </c>
      <c r="O39" s="206">
        <v>23.89</v>
      </c>
      <c r="P39" s="206">
        <v>57.74</v>
      </c>
      <c r="Q39" s="206">
        <v>5.27</v>
      </c>
      <c r="R39" s="206">
        <v>10.19</v>
      </c>
      <c r="S39" s="206">
        <v>6.35</v>
      </c>
      <c r="T39" s="206">
        <v>0</v>
      </c>
      <c r="U39" s="206">
        <v>265.10000000000002</v>
      </c>
      <c r="V39" s="206">
        <v>4.43</v>
      </c>
      <c r="W39" s="206">
        <v>10.67</v>
      </c>
      <c r="X39" s="206">
        <v>22</v>
      </c>
      <c r="Y39" s="206">
        <v>0</v>
      </c>
      <c r="Z39" s="206">
        <v>64.78</v>
      </c>
      <c r="AA39" s="206">
        <v>19.53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24</v>
      </c>
      <c r="AH39" s="206">
        <v>3.21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20.93</v>
      </c>
      <c r="M40" s="206">
        <v>0</v>
      </c>
      <c r="N40" s="206">
        <v>28.47</v>
      </c>
      <c r="O40" s="206">
        <v>23.89</v>
      </c>
      <c r="P40" s="206">
        <v>57.74</v>
      </c>
      <c r="Q40" s="206">
        <v>5.27</v>
      </c>
      <c r="R40" s="206">
        <v>10.19</v>
      </c>
      <c r="S40" s="206">
        <v>6.35</v>
      </c>
      <c r="T40" s="206">
        <v>0</v>
      </c>
      <c r="U40" s="206">
        <v>265.10000000000002</v>
      </c>
      <c r="V40" s="206">
        <v>4.43</v>
      </c>
      <c r="W40" s="206">
        <v>10.67</v>
      </c>
      <c r="X40" s="206">
        <v>22</v>
      </c>
      <c r="Y40" s="206">
        <v>0</v>
      </c>
      <c r="Z40" s="206">
        <v>64.78</v>
      </c>
      <c r="AA40" s="206">
        <v>19.53</v>
      </c>
      <c r="AB40" s="206">
        <v>0</v>
      </c>
      <c r="AC40" s="206">
        <v>8.65</v>
      </c>
      <c r="AD40" s="206">
        <v>0</v>
      </c>
      <c r="AE40" s="206">
        <v>0</v>
      </c>
      <c r="AF40" s="206">
        <v>0</v>
      </c>
      <c r="AG40" s="206">
        <v>24</v>
      </c>
      <c r="AH40" s="206">
        <v>3.21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20.93</v>
      </c>
      <c r="M41" s="206">
        <v>0</v>
      </c>
      <c r="N41" s="206">
        <v>28.47</v>
      </c>
      <c r="O41" s="206">
        <v>23.89</v>
      </c>
      <c r="P41" s="206">
        <v>57.74</v>
      </c>
      <c r="Q41" s="206">
        <v>5.27</v>
      </c>
      <c r="R41" s="206">
        <v>10.19</v>
      </c>
      <c r="S41" s="206">
        <v>6.35</v>
      </c>
      <c r="T41" s="206">
        <v>0</v>
      </c>
      <c r="U41" s="206">
        <v>265.10000000000002</v>
      </c>
      <c r="V41" s="206">
        <v>4.43</v>
      </c>
      <c r="W41" s="206">
        <v>10.67</v>
      </c>
      <c r="X41" s="206">
        <v>24.86</v>
      </c>
      <c r="Y41" s="206">
        <v>0</v>
      </c>
      <c r="Z41" s="206">
        <v>64.78</v>
      </c>
      <c r="AA41" s="206">
        <v>19.53</v>
      </c>
      <c r="AB41" s="206">
        <v>0</v>
      </c>
      <c r="AC41" s="206">
        <v>8.65</v>
      </c>
      <c r="AD41" s="206">
        <v>0</v>
      </c>
      <c r="AE41" s="206">
        <v>0</v>
      </c>
      <c r="AF41" s="206">
        <v>0</v>
      </c>
      <c r="AG41" s="206">
        <v>24</v>
      </c>
      <c r="AH41" s="206">
        <v>3.21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20.93</v>
      </c>
      <c r="M42" s="206">
        <v>0</v>
      </c>
      <c r="N42" s="206">
        <v>28.47</v>
      </c>
      <c r="O42" s="206">
        <v>23.89</v>
      </c>
      <c r="P42" s="206">
        <v>57.74</v>
      </c>
      <c r="Q42" s="206">
        <v>5.27</v>
      </c>
      <c r="R42" s="206">
        <v>10.19</v>
      </c>
      <c r="S42" s="206">
        <v>6.35</v>
      </c>
      <c r="T42" s="206">
        <v>0</v>
      </c>
      <c r="U42" s="206">
        <v>265.10000000000002</v>
      </c>
      <c r="V42" s="206">
        <v>4.43</v>
      </c>
      <c r="W42" s="206">
        <v>10.67</v>
      </c>
      <c r="X42" s="206">
        <v>24.86</v>
      </c>
      <c r="Y42" s="206">
        <v>0</v>
      </c>
      <c r="Z42" s="206">
        <v>64.78</v>
      </c>
      <c r="AA42" s="206">
        <v>19.53</v>
      </c>
      <c r="AB42" s="206">
        <v>0</v>
      </c>
      <c r="AC42" s="206">
        <v>8.65</v>
      </c>
      <c r="AD42" s="206">
        <v>0</v>
      </c>
      <c r="AE42" s="206">
        <v>0</v>
      </c>
      <c r="AF42" s="206">
        <v>0</v>
      </c>
      <c r="AG42" s="206">
        <v>24</v>
      </c>
      <c r="AH42" s="206">
        <v>6.43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20.93</v>
      </c>
      <c r="M43" s="206">
        <v>0</v>
      </c>
      <c r="N43" s="206">
        <v>28.47</v>
      </c>
      <c r="O43" s="206">
        <v>23.89</v>
      </c>
      <c r="P43" s="206">
        <v>57.74</v>
      </c>
      <c r="Q43" s="206">
        <v>5.27</v>
      </c>
      <c r="R43" s="206">
        <v>10.19</v>
      </c>
      <c r="S43" s="206">
        <v>6.35</v>
      </c>
      <c r="T43" s="206">
        <v>0</v>
      </c>
      <c r="U43" s="206">
        <v>265.10000000000002</v>
      </c>
      <c r="V43" s="206">
        <v>4.43</v>
      </c>
      <c r="W43" s="206">
        <v>10.67</v>
      </c>
      <c r="X43" s="206">
        <v>24.62</v>
      </c>
      <c r="Y43" s="206">
        <v>0</v>
      </c>
      <c r="Z43" s="206">
        <v>64.78</v>
      </c>
      <c r="AA43" s="206">
        <v>19.53</v>
      </c>
      <c r="AB43" s="206">
        <v>0</v>
      </c>
      <c r="AC43" s="206">
        <v>8.65</v>
      </c>
      <c r="AD43" s="206">
        <v>0</v>
      </c>
      <c r="AE43" s="206">
        <v>0</v>
      </c>
      <c r="AF43" s="206">
        <v>0</v>
      </c>
      <c r="AG43" s="206">
        <v>24</v>
      </c>
      <c r="AH43" s="206">
        <v>6.43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20.93</v>
      </c>
      <c r="M44" s="206">
        <v>0</v>
      </c>
      <c r="N44" s="206">
        <v>28.47</v>
      </c>
      <c r="O44" s="206">
        <v>23.89</v>
      </c>
      <c r="P44" s="206">
        <v>57.74</v>
      </c>
      <c r="Q44" s="206">
        <v>5.27</v>
      </c>
      <c r="R44" s="206">
        <v>10.19</v>
      </c>
      <c r="S44" s="206">
        <v>6.35</v>
      </c>
      <c r="T44" s="206">
        <v>0</v>
      </c>
      <c r="U44" s="206">
        <v>265.10000000000002</v>
      </c>
      <c r="V44" s="206">
        <v>4.43</v>
      </c>
      <c r="W44" s="206">
        <v>10.67</v>
      </c>
      <c r="X44" s="206">
        <v>24.62</v>
      </c>
      <c r="Y44" s="206">
        <v>0</v>
      </c>
      <c r="Z44" s="206">
        <v>64.78</v>
      </c>
      <c r="AA44" s="206">
        <v>19.53</v>
      </c>
      <c r="AB44" s="206">
        <v>0</v>
      </c>
      <c r="AC44" s="206">
        <v>8.65</v>
      </c>
      <c r="AD44" s="206">
        <v>0</v>
      </c>
      <c r="AE44" s="206">
        <v>0</v>
      </c>
      <c r="AF44" s="206">
        <v>0</v>
      </c>
      <c r="AG44" s="206">
        <v>24</v>
      </c>
      <c r="AH44" s="206">
        <v>9.64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158.28</v>
      </c>
      <c r="L45" s="206">
        <v>20.93</v>
      </c>
      <c r="M45" s="206">
        <v>0</v>
      </c>
      <c r="N45" s="206">
        <v>28.47</v>
      </c>
      <c r="O45" s="206">
        <v>23.89</v>
      </c>
      <c r="P45" s="206">
        <v>57.74</v>
      </c>
      <c r="Q45" s="206">
        <v>5.27</v>
      </c>
      <c r="R45" s="206">
        <v>10.19</v>
      </c>
      <c r="S45" s="206">
        <v>6.35</v>
      </c>
      <c r="T45" s="206">
        <v>0</v>
      </c>
      <c r="U45" s="206">
        <v>265.10000000000002</v>
      </c>
      <c r="V45" s="206">
        <v>4.43</v>
      </c>
      <c r="W45" s="206">
        <v>10.67</v>
      </c>
      <c r="X45" s="206">
        <v>22</v>
      </c>
      <c r="Y45" s="206">
        <v>0</v>
      </c>
      <c r="Z45" s="206">
        <v>64.78</v>
      </c>
      <c r="AA45" s="206">
        <v>19.53</v>
      </c>
      <c r="AB45" s="206">
        <v>0</v>
      </c>
      <c r="AC45" s="206">
        <v>8.65</v>
      </c>
      <c r="AD45" s="206">
        <v>0</v>
      </c>
      <c r="AE45" s="206">
        <v>0</v>
      </c>
      <c r="AF45" s="206">
        <v>0</v>
      </c>
      <c r="AG45" s="206">
        <v>24</v>
      </c>
      <c r="AH45" s="206">
        <v>9.64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158.28</v>
      </c>
      <c r="L46" s="206">
        <v>20.93</v>
      </c>
      <c r="M46" s="206">
        <v>0</v>
      </c>
      <c r="N46" s="206">
        <v>28.47</v>
      </c>
      <c r="O46" s="206">
        <v>23.89</v>
      </c>
      <c r="P46" s="206">
        <v>57.74</v>
      </c>
      <c r="Q46" s="206">
        <v>5.27</v>
      </c>
      <c r="R46" s="206">
        <v>10.19</v>
      </c>
      <c r="S46" s="206">
        <v>6.35</v>
      </c>
      <c r="T46" s="206">
        <v>0</v>
      </c>
      <c r="U46" s="206">
        <v>265.10000000000002</v>
      </c>
      <c r="V46" s="206">
        <v>4.43</v>
      </c>
      <c r="W46" s="206">
        <v>10.67</v>
      </c>
      <c r="X46" s="206">
        <v>22</v>
      </c>
      <c r="Y46" s="206">
        <v>0</v>
      </c>
      <c r="Z46" s="206">
        <v>64.78</v>
      </c>
      <c r="AA46" s="206">
        <v>19.53</v>
      </c>
      <c r="AB46" s="206">
        <v>0</v>
      </c>
      <c r="AC46" s="206">
        <v>8.65</v>
      </c>
      <c r="AD46" s="206">
        <v>0</v>
      </c>
      <c r="AE46" s="206">
        <v>0</v>
      </c>
      <c r="AF46" s="206">
        <v>0</v>
      </c>
      <c r="AG46" s="206">
        <v>24</v>
      </c>
      <c r="AH46" s="206">
        <v>12.86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158.28</v>
      </c>
      <c r="L47" s="206">
        <v>20.93</v>
      </c>
      <c r="M47" s="206">
        <v>0</v>
      </c>
      <c r="N47" s="206">
        <v>28.47</v>
      </c>
      <c r="O47" s="206">
        <v>23.89</v>
      </c>
      <c r="P47" s="206">
        <v>57.74</v>
      </c>
      <c r="Q47" s="206">
        <v>5.27</v>
      </c>
      <c r="R47" s="206">
        <v>10.19</v>
      </c>
      <c r="S47" s="206">
        <v>6.35</v>
      </c>
      <c r="T47" s="206">
        <v>0</v>
      </c>
      <c r="U47" s="206">
        <v>265.10000000000002</v>
      </c>
      <c r="V47" s="206">
        <v>4.43</v>
      </c>
      <c r="W47" s="206">
        <v>10.67</v>
      </c>
      <c r="X47" s="206">
        <v>22</v>
      </c>
      <c r="Y47" s="206">
        <v>0</v>
      </c>
      <c r="Z47" s="206">
        <v>64.78</v>
      </c>
      <c r="AA47" s="206">
        <v>19.53</v>
      </c>
      <c r="AB47" s="206">
        <v>0</v>
      </c>
      <c r="AC47" s="206">
        <v>8.65</v>
      </c>
      <c r="AD47" s="206">
        <v>0</v>
      </c>
      <c r="AE47" s="206">
        <v>0</v>
      </c>
      <c r="AF47" s="206">
        <v>0</v>
      </c>
      <c r="AG47" s="206">
        <v>42.59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158.28</v>
      </c>
      <c r="L48" s="206">
        <v>20.93</v>
      </c>
      <c r="M48" s="206">
        <v>0</v>
      </c>
      <c r="N48" s="206">
        <v>28.47</v>
      </c>
      <c r="O48" s="206">
        <v>23.89</v>
      </c>
      <c r="P48" s="206">
        <v>57.74</v>
      </c>
      <c r="Q48" s="206">
        <v>5.27</v>
      </c>
      <c r="R48" s="206">
        <v>10.19</v>
      </c>
      <c r="S48" s="206">
        <v>6.35</v>
      </c>
      <c r="T48" s="206">
        <v>0</v>
      </c>
      <c r="U48" s="206">
        <v>265.10000000000002</v>
      </c>
      <c r="V48" s="206">
        <v>4.43</v>
      </c>
      <c r="W48" s="206">
        <v>10.67</v>
      </c>
      <c r="X48" s="206">
        <v>22</v>
      </c>
      <c r="Y48" s="206">
        <v>0</v>
      </c>
      <c r="Z48" s="206">
        <v>64.78</v>
      </c>
      <c r="AA48" s="206">
        <v>19.53</v>
      </c>
      <c r="AB48" s="206">
        <v>0</v>
      </c>
      <c r="AC48" s="206">
        <v>8.65</v>
      </c>
      <c r="AD48" s="206">
        <v>0</v>
      </c>
      <c r="AE48" s="206">
        <v>0</v>
      </c>
      <c r="AF48" s="206">
        <v>0</v>
      </c>
      <c r="AG48" s="206">
        <v>52.23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158.28</v>
      </c>
      <c r="L49" s="206">
        <v>20.93</v>
      </c>
      <c r="M49" s="206">
        <v>0</v>
      </c>
      <c r="N49" s="206">
        <v>28.47</v>
      </c>
      <c r="O49" s="206">
        <v>23.89</v>
      </c>
      <c r="P49" s="206">
        <v>57.91</v>
      </c>
      <c r="Q49" s="206">
        <v>5.27</v>
      </c>
      <c r="R49" s="206">
        <v>10.19</v>
      </c>
      <c r="S49" s="206">
        <v>6.35</v>
      </c>
      <c r="T49" s="206">
        <v>0</v>
      </c>
      <c r="U49" s="206">
        <v>265.10000000000002</v>
      </c>
      <c r="V49" s="206">
        <v>4.43</v>
      </c>
      <c r="W49" s="206">
        <v>10.67</v>
      </c>
      <c r="X49" s="206">
        <v>22</v>
      </c>
      <c r="Y49" s="206">
        <v>0</v>
      </c>
      <c r="Z49" s="206">
        <v>64.78</v>
      </c>
      <c r="AA49" s="206">
        <v>19.53</v>
      </c>
      <c r="AB49" s="206">
        <v>0</v>
      </c>
      <c r="AC49" s="206">
        <v>8.65</v>
      </c>
      <c r="AD49" s="206">
        <v>0</v>
      </c>
      <c r="AE49" s="206">
        <v>0</v>
      </c>
      <c r="AF49" s="206">
        <v>0</v>
      </c>
      <c r="AG49" s="206">
        <v>52.23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158.28</v>
      </c>
      <c r="L50" s="206">
        <v>20.93</v>
      </c>
      <c r="M50" s="206">
        <v>0</v>
      </c>
      <c r="N50" s="206">
        <v>28.47</v>
      </c>
      <c r="O50" s="206">
        <v>23.89</v>
      </c>
      <c r="P50" s="206">
        <v>57.91</v>
      </c>
      <c r="Q50" s="206">
        <v>5.27</v>
      </c>
      <c r="R50" s="206">
        <v>10.19</v>
      </c>
      <c r="S50" s="206">
        <v>6.35</v>
      </c>
      <c r="T50" s="206">
        <v>0</v>
      </c>
      <c r="U50" s="206">
        <v>265.10000000000002</v>
      </c>
      <c r="V50" s="206">
        <v>4.43</v>
      </c>
      <c r="W50" s="206">
        <v>10.67</v>
      </c>
      <c r="X50" s="206">
        <v>22</v>
      </c>
      <c r="Y50" s="206">
        <v>0</v>
      </c>
      <c r="Z50" s="206">
        <v>64.78</v>
      </c>
      <c r="AA50" s="206">
        <v>19.53</v>
      </c>
      <c r="AB50" s="206">
        <v>0</v>
      </c>
      <c r="AC50" s="206">
        <v>8.65</v>
      </c>
      <c r="AD50" s="206">
        <v>0</v>
      </c>
      <c r="AE50" s="206">
        <v>0</v>
      </c>
      <c r="AF50" s="206">
        <v>0</v>
      </c>
      <c r="AG50" s="206">
        <v>52.23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158.28</v>
      </c>
      <c r="L51" s="206">
        <v>9.61</v>
      </c>
      <c r="M51" s="206">
        <v>0</v>
      </c>
      <c r="N51" s="206">
        <v>28.47</v>
      </c>
      <c r="O51" s="206">
        <v>23.89</v>
      </c>
      <c r="P51" s="206">
        <v>57.91</v>
      </c>
      <c r="Q51" s="206">
        <v>5.27</v>
      </c>
      <c r="R51" s="206">
        <v>10.19</v>
      </c>
      <c r="S51" s="206">
        <v>6.35</v>
      </c>
      <c r="T51" s="206">
        <v>0</v>
      </c>
      <c r="U51" s="206">
        <v>265.10000000000002</v>
      </c>
      <c r="V51" s="206">
        <v>4.43</v>
      </c>
      <c r="W51" s="206">
        <v>10.67</v>
      </c>
      <c r="X51" s="206">
        <v>25.81</v>
      </c>
      <c r="Y51" s="206">
        <v>0</v>
      </c>
      <c r="Z51" s="206">
        <v>64.78</v>
      </c>
      <c r="AA51" s="206">
        <v>19.53</v>
      </c>
      <c r="AB51" s="206">
        <v>0</v>
      </c>
      <c r="AC51" s="206">
        <v>8.65</v>
      </c>
      <c r="AD51" s="206">
        <v>0</v>
      </c>
      <c r="AE51" s="206">
        <v>0</v>
      </c>
      <c r="AF51" s="206">
        <v>0</v>
      </c>
      <c r="AG51" s="206">
        <v>52.23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74.010000000000005</v>
      </c>
      <c r="L52" s="206">
        <v>9.61</v>
      </c>
      <c r="M52" s="206">
        <v>0</v>
      </c>
      <c r="N52" s="206">
        <v>28.47</v>
      </c>
      <c r="O52" s="206">
        <v>23.89</v>
      </c>
      <c r="P52" s="206">
        <v>57.91</v>
      </c>
      <c r="Q52" s="206">
        <v>1.92</v>
      </c>
      <c r="R52" s="206">
        <v>4.8099999999999996</v>
      </c>
      <c r="S52" s="206">
        <v>2.88</v>
      </c>
      <c r="T52" s="206">
        <v>0</v>
      </c>
      <c r="U52" s="206">
        <v>265.10000000000002</v>
      </c>
      <c r="V52" s="206">
        <v>4.43</v>
      </c>
      <c r="W52" s="206">
        <v>10.67</v>
      </c>
      <c r="X52" s="206">
        <v>25.81</v>
      </c>
      <c r="Y52" s="206">
        <v>0</v>
      </c>
      <c r="Z52" s="206">
        <v>64.78</v>
      </c>
      <c r="AA52" s="206">
        <v>19.53</v>
      </c>
      <c r="AB52" s="206">
        <v>0</v>
      </c>
      <c r="AC52" s="206">
        <v>8.65</v>
      </c>
      <c r="AD52" s="206">
        <v>0</v>
      </c>
      <c r="AE52" s="206">
        <v>0</v>
      </c>
      <c r="AF52" s="206">
        <v>0</v>
      </c>
      <c r="AG52" s="206">
        <v>52.23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74.010000000000005</v>
      </c>
      <c r="L53" s="206">
        <v>9.61</v>
      </c>
      <c r="M53" s="206">
        <v>0</v>
      </c>
      <c r="N53" s="206">
        <v>28.47</v>
      </c>
      <c r="O53" s="206">
        <v>23.89</v>
      </c>
      <c r="P53" s="206">
        <v>58.59</v>
      </c>
      <c r="Q53" s="206">
        <v>1.92</v>
      </c>
      <c r="R53" s="206">
        <v>4.8099999999999996</v>
      </c>
      <c r="S53" s="206">
        <v>2.88</v>
      </c>
      <c r="T53" s="206">
        <v>0</v>
      </c>
      <c r="U53" s="206">
        <v>265.10000000000002</v>
      </c>
      <c r="V53" s="206">
        <v>4.43</v>
      </c>
      <c r="W53" s="206">
        <v>10.97</v>
      </c>
      <c r="X53" s="206">
        <v>25.81</v>
      </c>
      <c r="Y53" s="206">
        <v>0</v>
      </c>
      <c r="Z53" s="206">
        <v>64.78</v>
      </c>
      <c r="AA53" s="206">
        <v>19.53</v>
      </c>
      <c r="AB53" s="206">
        <v>0</v>
      </c>
      <c r="AC53" s="206">
        <v>8.65</v>
      </c>
      <c r="AD53" s="206">
        <v>0</v>
      </c>
      <c r="AE53" s="206">
        <v>0</v>
      </c>
      <c r="AF53" s="206">
        <v>0</v>
      </c>
      <c r="AG53" s="206">
        <v>52.23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74.010000000000005</v>
      </c>
      <c r="L54" s="206">
        <v>9.61</v>
      </c>
      <c r="M54" s="206">
        <v>0</v>
      </c>
      <c r="N54" s="206">
        <v>28.47</v>
      </c>
      <c r="O54" s="206">
        <v>23.89</v>
      </c>
      <c r="P54" s="206">
        <v>58.59</v>
      </c>
      <c r="Q54" s="206">
        <v>1.92</v>
      </c>
      <c r="R54" s="206">
        <v>4.8099999999999996</v>
      </c>
      <c r="S54" s="206">
        <v>2.88</v>
      </c>
      <c r="T54" s="206">
        <v>0</v>
      </c>
      <c r="U54" s="206">
        <v>265.10000000000002</v>
      </c>
      <c r="V54" s="206">
        <v>4.43</v>
      </c>
      <c r="W54" s="206">
        <v>10.97</v>
      </c>
      <c r="X54" s="206">
        <v>25.81</v>
      </c>
      <c r="Y54" s="206">
        <v>0</v>
      </c>
      <c r="Z54" s="206">
        <v>64.78</v>
      </c>
      <c r="AA54" s="206">
        <v>19.53</v>
      </c>
      <c r="AB54" s="206">
        <v>0</v>
      </c>
      <c r="AC54" s="206">
        <v>8.42</v>
      </c>
      <c r="AD54" s="206">
        <v>0</v>
      </c>
      <c r="AE54" s="206">
        <v>0</v>
      </c>
      <c r="AF54" s="206">
        <v>0</v>
      </c>
      <c r="AG54" s="206">
        <v>52.23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74.010000000000005</v>
      </c>
      <c r="L55" s="206">
        <v>9.61</v>
      </c>
      <c r="M55" s="206">
        <v>0</v>
      </c>
      <c r="N55" s="206">
        <v>28.47</v>
      </c>
      <c r="O55" s="206">
        <v>23.89</v>
      </c>
      <c r="P55" s="206">
        <v>58.59</v>
      </c>
      <c r="Q55" s="206">
        <v>1.92</v>
      </c>
      <c r="R55" s="206">
        <v>4.8099999999999996</v>
      </c>
      <c r="S55" s="206">
        <v>2.88</v>
      </c>
      <c r="T55" s="206">
        <v>0</v>
      </c>
      <c r="U55" s="206">
        <v>265.10000000000002</v>
      </c>
      <c r="V55" s="206">
        <v>0</v>
      </c>
      <c r="W55" s="206">
        <v>4.8099999999999996</v>
      </c>
      <c r="X55" s="206">
        <v>26.4</v>
      </c>
      <c r="Y55" s="206">
        <v>0</v>
      </c>
      <c r="Z55" s="206">
        <v>64.78</v>
      </c>
      <c r="AA55" s="206">
        <v>0</v>
      </c>
      <c r="AB55" s="206">
        <v>0</v>
      </c>
      <c r="AC55" s="206">
        <v>8.42</v>
      </c>
      <c r="AD55" s="206">
        <v>0</v>
      </c>
      <c r="AE55" s="206">
        <v>0</v>
      </c>
      <c r="AF55" s="206">
        <v>0</v>
      </c>
      <c r="AG55" s="206">
        <v>52.23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79.59</v>
      </c>
      <c r="L56" s="206">
        <v>9.61</v>
      </c>
      <c r="M56" s="206">
        <v>0</v>
      </c>
      <c r="N56" s="206">
        <v>28.47</v>
      </c>
      <c r="O56" s="206">
        <v>23.89</v>
      </c>
      <c r="P56" s="206">
        <v>58.59</v>
      </c>
      <c r="Q56" s="206">
        <v>1.98</v>
      </c>
      <c r="R56" s="206">
        <v>4.8099999999999996</v>
      </c>
      <c r="S56" s="206">
        <v>2.88</v>
      </c>
      <c r="T56" s="206">
        <v>0</v>
      </c>
      <c r="U56" s="206">
        <v>265.10000000000002</v>
      </c>
      <c r="V56" s="206">
        <v>0</v>
      </c>
      <c r="W56" s="206">
        <v>4.8099999999999996</v>
      </c>
      <c r="X56" s="206">
        <v>26.4</v>
      </c>
      <c r="Y56" s="206">
        <v>0</v>
      </c>
      <c r="Z56" s="206">
        <v>64.78</v>
      </c>
      <c r="AA56" s="206">
        <v>0</v>
      </c>
      <c r="AB56" s="206">
        <v>0</v>
      </c>
      <c r="AC56" s="206">
        <v>8.42</v>
      </c>
      <c r="AD56" s="206">
        <v>0</v>
      </c>
      <c r="AE56" s="206">
        <v>0</v>
      </c>
      <c r="AF56" s="206">
        <v>0</v>
      </c>
      <c r="AG56" s="206">
        <v>52.23</v>
      </c>
      <c r="AH56" s="206">
        <v>0</v>
      </c>
      <c r="AI56" s="206">
        <v>0</v>
      </c>
      <c r="AJ56" s="206">
        <v>0</v>
      </c>
      <c r="AK56" s="206">
        <v>46.28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79.599999999999994</v>
      </c>
      <c r="L57" s="206">
        <v>9.61</v>
      </c>
      <c r="M57" s="206">
        <v>0</v>
      </c>
      <c r="N57" s="206">
        <v>28.47</v>
      </c>
      <c r="O57" s="206">
        <v>23.89</v>
      </c>
      <c r="P57" s="206">
        <v>58.59</v>
      </c>
      <c r="Q57" s="206">
        <v>1.99</v>
      </c>
      <c r="R57" s="206">
        <v>4.8600000000000003</v>
      </c>
      <c r="S57" s="206">
        <v>2.88</v>
      </c>
      <c r="T57" s="206">
        <v>0</v>
      </c>
      <c r="U57" s="206">
        <v>265.10000000000002</v>
      </c>
      <c r="V57" s="206">
        <v>0</v>
      </c>
      <c r="W57" s="206">
        <v>4.8099999999999996</v>
      </c>
      <c r="X57" s="206">
        <v>30.26</v>
      </c>
      <c r="Y57" s="206">
        <v>0</v>
      </c>
      <c r="Z57" s="206">
        <v>64.78</v>
      </c>
      <c r="AA57" s="206">
        <v>0</v>
      </c>
      <c r="AB57" s="206">
        <v>0</v>
      </c>
      <c r="AC57" s="206">
        <v>8.42</v>
      </c>
      <c r="AD57" s="206">
        <v>0</v>
      </c>
      <c r="AE57" s="206">
        <v>0</v>
      </c>
      <c r="AF57" s="206">
        <v>0</v>
      </c>
      <c r="AG57" s="206">
        <v>52.23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79.59</v>
      </c>
      <c r="L58" s="206">
        <v>9.61</v>
      </c>
      <c r="M58" s="206">
        <v>0</v>
      </c>
      <c r="N58" s="206">
        <v>28.47</v>
      </c>
      <c r="O58" s="206">
        <v>23.89</v>
      </c>
      <c r="P58" s="206">
        <v>58.59</v>
      </c>
      <c r="Q58" s="206">
        <v>1.99</v>
      </c>
      <c r="R58" s="206">
        <v>4.8600000000000003</v>
      </c>
      <c r="S58" s="206">
        <v>2.88</v>
      </c>
      <c r="T58" s="206">
        <v>0</v>
      </c>
      <c r="U58" s="206">
        <v>265.10000000000002</v>
      </c>
      <c r="V58" s="206">
        <v>0</v>
      </c>
      <c r="W58" s="206">
        <v>4.8099999999999996</v>
      </c>
      <c r="X58" s="206">
        <v>21.24</v>
      </c>
      <c r="Y58" s="206">
        <v>0</v>
      </c>
      <c r="Z58" s="206">
        <v>64.78</v>
      </c>
      <c r="AA58" s="206">
        <v>0</v>
      </c>
      <c r="AB58" s="206">
        <v>0</v>
      </c>
      <c r="AC58" s="206">
        <v>8.42</v>
      </c>
      <c r="AD58" s="206">
        <v>0</v>
      </c>
      <c r="AE58" s="206">
        <v>0</v>
      </c>
      <c r="AF58" s="206">
        <v>0</v>
      </c>
      <c r="AG58" s="206">
        <v>52.23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79.599999999999994</v>
      </c>
      <c r="L59" s="206">
        <v>9.61</v>
      </c>
      <c r="M59" s="206">
        <v>0</v>
      </c>
      <c r="N59" s="206">
        <v>28.47</v>
      </c>
      <c r="O59" s="206">
        <v>23.89</v>
      </c>
      <c r="P59" s="206">
        <v>58.59</v>
      </c>
      <c r="Q59" s="206">
        <v>1.99</v>
      </c>
      <c r="R59" s="206">
        <v>4.87</v>
      </c>
      <c r="S59" s="206">
        <v>2.88</v>
      </c>
      <c r="T59" s="206">
        <v>0</v>
      </c>
      <c r="U59" s="206">
        <v>265.10000000000002</v>
      </c>
      <c r="V59" s="206">
        <v>0</v>
      </c>
      <c r="W59" s="206">
        <v>4.8099999999999996</v>
      </c>
      <c r="X59" s="206">
        <v>26.12</v>
      </c>
      <c r="Y59" s="206">
        <v>0</v>
      </c>
      <c r="Z59" s="206">
        <v>64.78</v>
      </c>
      <c r="AA59" s="206">
        <v>0</v>
      </c>
      <c r="AB59" s="206">
        <v>0</v>
      </c>
      <c r="AC59" s="206">
        <v>8.42</v>
      </c>
      <c r="AD59" s="206">
        <v>0</v>
      </c>
      <c r="AE59" s="206">
        <v>0</v>
      </c>
      <c r="AF59" s="206">
        <v>0</v>
      </c>
      <c r="AG59" s="206">
        <v>52.23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79.59</v>
      </c>
      <c r="L60" s="206">
        <v>9.61</v>
      </c>
      <c r="M60" s="206">
        <v>0</v>
      </c>
      <c r="N60" s="206">
        <v>28.47</v>
      </c>
      <c r="O60" s="206">
        <v>23.89</v>
      </c>
      <c r="P60" s="206">
        <v>58.59</v>
      </c>
      <c r="Q60" s="206">
        <v>1.99</v>
      </c>
      <c r="R60" s="206">
        <v>4.87</v>
      </c>
      <c r="S60" s="206">
        <v>2.88</v>
      </c>
      <c r="T60" s="206">
        <v>0</v>
      </c>
      <c r="U60" s="206">
        <v>265.10000000000002</v>
      </c>
      <c r="V60" s="206">
        <v>0</v>
      </c>
      <c r="W60" s="206">
        <v>4.8099999999999996</v>
      </c>
      <c r="X60" s="206">
        <v>26.12</v>
      </c>
      <c r="Y60" s="206">
        <v>0</v>
      </c>
      <c r="Z60" s="206">
        <v>64.78</v>
      </c>
      <c r="AA60" s="206">
        <v>0</v>
      </c>
      <c r="AB60" s="206">
        <v>0</v>
      </c>
      <c r="AC60" s="206">
        <v>8.42</v>
      </c>
      <c r="AD60" s="206">
        <v>0</v>
      </c>
      <c r="AE60" s="206">
        <v>0</v>
      </c>
      <c r="AF60" s="206">
        <v>0</v>
      </c>
      <c r="AG60" s="206">
        <v>52.23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79.819999999999993</v>
      </c>
      <c r="L61" s="206">
        <v>9.61</v>
      </c>
      <c r="M61" s="206">
        <v>0</v>
      </c>
      <c r="N61" s="206">
        <v>28.47</v>
      </c>
      <c r="O61" s="206">
        <v>23.89</v>
      </c>
      <c r="P61" s="206">
        <v>58.59</v>
      </c>
      <c r="Q61" s="206">
        <v>1.99</v>
      </c>
      <c r="R61" s="206">
        <v>4.8899999999999997</v>
      </c>
      <c r="S61" s="206">
        <v>2.88</v>
      </c>
      <c r="T61" s="206">
        <v>0</v>
      </c>
      <c r="U61" s="206">
        <v>265.10000000000002</v>
      </c>
      <c r="V61" s="206">
        <v>0</v>
      </c>
      <c r="W61" s="206">
        <v>4.8099999999999996</v>
      </c>
      <c r="X61" s="206">
        <v>26.12</v>
      </c>
      <c r="Y61" s="206">
        <v>0</v>
      </c>
      <c r="Z61" s="206">
        <v>64.78</v>
      </c>
      <c r="AA61" s="206">
        <v>0</v>
      </c>
      <c r="AB61" s="206">
        <v>0</v>
      </c>
      <c r="AC61" s="206">
        <v>8.42</v>
      </c>
      <c r="AD61" s="206">
        <v>0</v>
      </c>
      <c r="AE61" s="206">
        <v>0</v>
      </c>
      <c r="AF61" s="206">
        <v>0</v>
      </c>
      <c r="AG61" s="206">
        <v>52.23</v>
      </c>
      <c r="AH61" s="206">
        <v>0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79.81</v>
      </c>
      <c r="L62" s="206">
        <v>9.61</v>
      </c>
      <c r="M62" s="206">
        <v>0</v>
      </c>
      <c r="N62" s="206">
        <v>28.47</v>
      </c>
      <c r="O62" s="206">
        <v>23.89</v>
      </c>
      <c r="P62" s="206">
        <v>58.59</v>
      </c>
      <c r="Q62" s="206">
        <v>1.99</v>
      </c>
      <c r="R62" s="206">
        <v>4.8899999999999997</v>
      </c>
      <c r="S62" s="206">
        <v>2.88</v>
      </c>
      <c r="T62" s="206">
        <v>0</v>
      </c>
      <c r="U62" s="206">
        <v>265.10000000000002</v>
      </c>
      <c r="V62" s="206">
        <v>0</v>
      </c>
      <c r="W62" s="206">
        <v>4.8099999999999996</v>
      </c>
      <c r="X62" s="206">
        <v>26.12</v>
      </c>
      <c r="Y62" s="206">
        <v>0</v>
      </c>
      <c r="Z62" s="206">
        <v>64.78</v>
      </c>
      <c r="AA62" s="206">
        <v>0</v>
      </c>
      <c r="AB62" s="206">
        <v>0</v>
      </c>
      <c r="AC62" s="206">
        <v>8.42</v>
      </c>
      <c r="AD62" s="206">
        <v>0</v>
      </c>
      <c r="AE62" s="206">
        <v>0</v>
      </c>
      <c r="AF62" s="206">
        <v>0</v>
      </c>
      <c r="AG62" s="206">
        <v>52.23</v>
      </c>
      <c r="AH62" s="206">
        <v>0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79.819999999999993</v>
      </c>
      <c r="L63" s="206">
        <v>9.61</v>
      </c>
      <c r="M63" s="206">
        <v>0</v>
      </c>
      <c r="N63" s="206">
        <v>28.47</v>
      </c>
      <c r="O63" s="206">
        <v>23.89</v>
      </c>
      <c r="P63" s="206">
        <v>58.59</v>
      </c>
      <c r="Q63" s="206">
        <v>1.99</v>
      </c>
      <c r="R63" s="206">
        <v>4.8899999999999997</v>
      </c>
      <c r="S63" s="206">
        <v>2.88</v>
      </c>
      <c r="T63" s="206">
        <v>0</v>
      </c>
      <c r="U63" s="206">
        <v>265.10000000000002</v>
      </c>
      <c r="V63" s="206">
        <v>0</v>
      </c>
      <c r="W63" s="206">
        <v>4.8099999999999996</v>
      </c>
      <c r="X63" s="206">
        <v>27.7</v>
      </c>
      <c r="Y63" s="206">
        <v>0</v>
      </c>
      <c r="Z63" s="206">
        <v>64.78</v>
      </c>
      <c r="AA63" s="206">
        <v>0</v>
      </c>
      <c r="AB63" s="206">
        <v>0</v>
      </c>
      <c r="AC63" s="206">
        <v>8.42</v>
      </c>
      <c r="AD63" s="206">
        <v>0</v>
      </c>
      <c r="AE63" s="206">
        <v>0</v>
      </c>
      <c r="AF63" s="206">
        <v>0</v>
      </c>
      <c r="AG63" s="206">
        <v>52.23</v>
      </c>
      <c r="AH63" s="206">
        <v>0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79.66</v>
      </c>
      <c r="L64" s="206">
        <v>9.61</v>
      </c>
      <c r="M64" s="206">
        <v>0</v>
      </c>
      <c r="N64" s="206">
        <v>28.47</v>
      </c>
      <c r="O64" s="206">
        <v>23.89</v>
      </c>
      <c r="P64" s="206">
        <v>58.59</v>
      </c>
      <c r="Q64" s="206">
        <v>1.99</v>
      </c>
      <c r="R64" s="206">
        <v>4.8899999999999997</v>
      </c>
      <c r="S64" s="206">
        <v>2.88</v>
      </c>
      <c r="T64" s="206">
        <v>0</v>
      </c>
      <c r="U64" s="206">
        <v>265.10000000000002</v>
      </c>
      <c r="V64" s="206">
        <v>0</v>
      </c>
      <c r="W64" s="206">
        <v>4.8099999999999996</v>
      </c>
      <c r="X64" s="206">
        <v>27.96</v>
      </c>
      <c r="Y64" s="206">
        <v>0</v>
      </c>
      <c r="Z64" s="206">
        <v>64.78</v>
      </c>
      <c r="AA64" s="206">
        <v>0</v>
      </c>
      <c r="AB64" s="206">
        <v>0</v>
      </c>
      <c r="AC64" s="206">
        <v>8.42</v>
      </c>
      <c r="AD64" s="206">
        <v>0</v>
      </c>
      <c r="AE64" s="206">
        <v>0</v>
      </c>
      <c r="AF64" s="206">
        <v>0</v>
      </c>
      <c r="AG64" s="206">
        <v>52.23</v>
      </c>
      <c r="AH64" s="206">
        <v>0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79.67</v>
      </c>
      <c r="L65" s="206">
        <v>9.61</v>
      </c>
      <c r="M65" s="206">
        <v>0</v>
      </c>
      <c r="N65" s="206">
        <v>28.47</v>
      </c>
      <c r="O65" s="206">
        <v>23.89</v>
      </c>
      <c r="P65" s="206">
        <v>58.59</v>
      </c>
      <c r="Q65" s="206">
        <v>1.99</v>
      </c>
      <c r="R65" s="206">
        <v>4.8099999999999996</v>
      </c>
      <c r="S65" s="206">
        <v>2.88</v>
      </c>
      <c r="T65" s="206">
        <v>0</v>
      </c>
      <c r="U65" s="206">
        <v>265.10000000000002</v>
      </c>
      <c r="V65" s="206">
        <v>4.43</v>
      </c>
      <c r="W65" s="206">
        <v>11.08</v>
      </c>
      <c r="X65" s="206">
        <v>31.39</v>
      </c>
      <c r="Y65" s="206">
        <v>0</v>
      </c>
      <c r="Z65" s="206">
        <v>64.78</v>
      </c>
      <c r="AA65" s="206">
        <v>0</v>
      </c>
      <c r="AB65" s="206">
        <v>0</v>
      </c>
      <c r="AC65" s="206">
        <v>8.42</v>
      </c>
      <c r="AD65" s="206">
        <v>0</v>
      </c>
      <c r="AE65" s="206">
        <v>0</v>
      </c>
      <c r="AF65" s="206">
        <v>0</v>
      </c>
      <c r="AG65" s="206">
        <v>52.23</v>
      </c>
      <c r="AH65" s="206">
        <v>0</v>
      </c>
      <c r="AI65" s="206">
        <v>0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74.650000000000006</v>
      </c>
      <c r="L66" s="206">
        <v>9.61</v>
      </c>
      <c r="M66" s="206">
        <v>0</v>
      </c>
      <c r="N66" s="206">
        <v>28.47</v>
      </c>
      <c r="O66" s="206">
        <v>23.89</v>
      </c>
      <c r="P66" s="206">
        <v>58.59</v>
      </c>
      <c r="Q66" s="206">
        <v>1.92</v>
      </c>
      <c r="R66" s="206">
        <v>4.8099999999999996</v>
      </c>
      <c r="S66" s="206">
        <v>2.88</v>
      </c>
      <c r="T66" s="206">
        <v>0</v>
      </c>
      <c r="U66" s="206">
        <v>265.10000000000002</v>
      </c>
      <c r="V66" s="206">
        <v>4.43</v>
      </c>
      <c r="W66" s="206">
        <v>11.08</v>
      </c>
      <c r="X66" s="206">
        <v>32.130000000000003</v>
      </c>
      <c r="Y66" s="206">
        <v>0</v>
      </c>
      <c r="Z66" s="206">
        <v>64.78</v>
      </c>
      <c r="AA66" s="206">
        <v>0</v>
      </c>
      <c r="AB66" s="206">
        <v>0</v>
      </c>
      <c r="AC66" s="206">
        <v>8.42</v>
      </c>
      <c r="AD66" s="206">
        <v>0</v>
      </c>
      <c r="AE66" s="206">
        <v>0</v>
      </c>
      <c r="AF66" s="206">
        <v>0</v>
      </c>
      <c r="AG66" s="206">
        <v>52.23</v>
      </c>
      <c r="AH66" s="206">
        <v>0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74.010000000000005</v>
      </c>
      <c r="L67" s="206">
        <v>9.61</v>
      </c>
      <c r="M67" s="206">
        <v>0</v>
      </c>
      <c r="N67" s="206">
        <v>28.47</v>
      </c>
      <c r="O67" s="206">
        <v>23.89</v>
      </c>
      <c r="P67" s="206">
        <v>58.59</v>
      </c>
      <c r="Q67" s="206">
        <v>1.92</v>
      </c>
      <c r="R67" s="206">
        <v>4.8099999999999996</v>
      </c>
      <c r="S67" s="206">
        <v>2.88</v>
      </c>
      <c r="T67" s="206">
        <v>0</v>
      </c>
      <c r="U67" s="206">
        <v>265.10000000000002</v>
      </c>
      <c r="V67" s="206">
        <v>4.43</v>
      </c>
      <c r="W67" s="206">
        <v>11.08</v>
      </c>
      <c r="X67" s="206">
        <v>33.979999999999997</v>
      </c>
      <c r="Y67" s="206">
        <v>0</v>
      </c>
      <c r="Z67" s="206">
        <v>64.78</v>
      </c>
      <c r="AA67" s="206">
        <v>0</v>
      </c>
      <c r="AB67" s="206">
        <v>0</v>
      </c>
      <c r="AC67" s="206">
        <v>8.42</v>
      </c>
      <c r="AD67" s="206">
        <v>0</v>
      </c>
      <c r="AE67" s="206">
        <v>0</v>
      </c>
      <c r="AF67" s="206">
        <v>0</v>
      </c>
      <c r="AG67" s="206">
        <v>52.23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74.010000000000005</v>
      </c>
      <c r="L68" s="206">
        <v>9.61</v>
      </c>
      <c r="M68" s="206">
        <v>0</v>
      </c>
      <c r="N68" s="206">
        <v>28.47</v>
      </c>
      <c r="O68" s="206">
        <v>23.89</v>
      </c>
      <c r="P68" s="206">
        <v>58.59</v>
      </c>
      <c r="Q68" s="206">
        <v>1.92</v>
      </c>
      <c r="R68" s="206">
        <v>4.8099999999999996</v>
      </c>
      <c r="S68" s="206">
        <v>2.88</v>
      </c>
      <c r="T68" s="206">
        <v>0</v>
      </c>
      <c r="U68" s="206">
        <v>265.10000000000002</v>
      </c>
      <c r="V68" s="206">
        <v>4.43</v>
      </c>
      <c r="W68" s="206">
        <v>11.08</v>
      </c>
      <c r="X68" s="206">
        <v>35.82</v>
      </c>
      <c r="Y68" s="206">
        <v>0</v>
      </c>
      <c r="Z68" s="206">
        <v>64.78</v>
      </c>
      <c r="AA68" s="206">
        <v>0</v>
      </c>
      <c r="AB68" s="206">
        <v>0</v>
      </c>
      <c r="AC68" s="206">
        <v>8.42</v>
      </c>
      <c r="AD68" s="206">
        <v>0</v>
      </c>
      <c r="AE68" s="206">
        <v>0</v>
      </c>
      <c r="AF68" s="206">
        <v>0</v>
      </c>
      <c r="AG68" s="206">
        <v>52.23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74.010000000000005</v>
      </c>
      <c r="L69" s="206">
        <v>9.61</v>
      </c>
      <c r="M69" s="206">
        <v>0</v>
      </c>
      <c r="N69" s="206">
        <v>28.47</v>
      </c>
      <c r="O69" s="206">
        <v>23.89</v>
      </c>
      <c r="P69" s="206">
        <v>58.59</v>
      </c>
      <c r="Q69" s="206">
        <v>1.92</v>
      </c>
      <c r="R69" s="206">
        <v>4.8099999999999996</v>
      </c>
      <c r="S69" s="206">
        <v>2.88</v>
      </c>
      <c r="T69" s="206">
        <v>0</v>
      </c>
      <c r="U69" s="206">
        <v>265.10000000000002</v>
      </c>
      <c r="V69" s="206">
        <v>4.43</v>
      </c>
      <c r="W69" s="206">
        <v>11.18</v>
      </c>
      <c r="X69" s="206">
        <v>32.369999999999997</v>
      </c>
      <c r="Y69" s="206">
        <v>0</v>
      </c>
      <c r="Z69" s="206">
        <v>64.78</v>
      </c>
      <c r="AA69" s="206">
        <v>0</v>
      </c>
      <c r="AB69" s="206">
        <v>0</v>
      </c>
      <c r="AC69" s="206">
        <v>8.42</v>
      </c>
      <c r="AD69" s="206">
        <v>0</v>
      </c>
      <c r="AE69" s="206">
        <v>0</v>
      </c>
      <c r="AF69" s="206">
        <v>0</v>
      </c>
      <c r="AG69" s="206">
        <v>52.23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21.32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74.010000000000005</v>
      </c>
      <c r="L70" s="206">
        <v>9.61</v>
      </c>
      <c r="M70" s="206">
        <v>0</v>
      </c>
      <c r="N70" s="206">
        <v>28.47</v>
      </c>
      <c r="O70" s="206">
        <v>23.89</v>
      </c>
      <c r="P70" s="206">
        <v>58.59</v>
      </c>
      <c r="Q70" s="206">
        <v>1.92</v>
      </c>
      <c r="R70" s="206">
        <v>4.8099999999999996</v>
      </c>
      <c r="S70" s="206">
        <v>2.88</v>
      </c>
      <c r="T70" s="206">
        <v>0</v>
      </c>
      <c r="U70" s="206">
        <v>265.10000000000002</v>
      </c>
      <c r="V70" s="206">
        <v>4.43</v>
      </c>
      <c r="W70" s="206">
        <v>11.18</v>
      </c>
      <c r="X70" s="206">
        <v>32.369999999999997</v>
      </c>
      <c r="Y70" s="206">
        <v>0</v>
      </c>
      <c r="Z70" s="206">
        <v>64.78</v>
      </c>
      <c r="AA70" s="206">
        <v>0</v>
      </c>
      <c r="AB70" s="206">
        <v>0</v>
      </c>
      <c r="AC70" s="206">
        <v>8.42</v>
      </c>
      <c r="AD70" s="206">
        <v>0</v>
      </c>
      <c r="AE70" s="206">
        <v>0</v>
      </c>
      <c r="AF70" s="206">
        <v>0</v>
      </c>
      <c r="AG70" s="206">
        <v>52.23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74.010000000000005</v>
      </c>
      <c r="L71" s="206">
        <v>9.61</v>
      </c>
      <c r="M71" s="206">
        <v>0</v>
      </c>
      <c r="N71" s="206">
        <v>28.47</v>
      </c>
      <c r="O71" s="206">
        <v>23.89</v>
      </c>
      <c r="P71" s="206">
        <v>58.59</v>
      </c>
      <c r="Q71" s="206">
        <v>1.92</v>
      </c>
      <c r="R71" s="206">
        <v>4.8099999999999996</v>
      </c>
      <c r="S71" s="206">
        <v>2.88</v>
      </c>
      <c r="T71" s="206">
        <v>0</v>
      </c>
      <c r="U71" s="206">
        <v>265.10000000000002</v>
      </c>
      <c r="V71" s="206">
        <v>4.43</v>
      </c>
      <c r="W71" s="206">
        <v>11.18</v>
      </c>
      <c r="X71" s="206">
        <v>32.369999999999997</v>
      </c>
      <c r="Y71" s="206">
        <v>0</v>
      </c>
      <c r="Z71" s="206">
        <v>64.78</v>
      </c>
      <c r="AA71" s="206">
        <v>0</v>
      </c>
      <c r="AB71" s="206">
        <v>0</v>
      </c>
      <c r="AC71" s="206">
        <v>8.42</v>
      </c>
      <c r="AD71" s="206">
        <v>0</v>
      </c>
      <c r="AE71" s="206">
        <v>0</v>
      </c>
      <c r="AF71" s="206">
        <v>0</v>
      </c>
      <c r="AG71" s="206">
        <v>52.23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158.28</v>
      </c>
      <c r="L72" s="206">
        <v>9.61</v>
      </c>
      <c r="M72" s="206">
        <v>0</v>
      </c>
      <c r="N72" s="206">
        <v>28.47</v>
      </c>
      <c r="O72" s="206">
        <v>23.89</v>
      </c>
      <c r="P72" s="206">
        <v>58.59</v>
      </c>
      <c r="Q72" s="206">
        <v>5.27</v>
      </c>
      <c r="R72" s="206">
        <v>10.19</v>
      </c>
      <c r="S72" s="206">
        <v>6.35</v>
      </c>
      <c r="T72" s="206">
        <v>0</v>
      </c>
      <c r="U72" s="206">
        <v>265.10000000000002</v>
      </c>
      <c r="V72" s="206">
        <v>4.43</v>
      </c>
      <c r="W72" s="206">
        <v>11.18</v>
      </c>
      <c r="X72" s="206">
        <v>32.369999999999997</v>
      </c>
      <c r="Y72" s="206">
        <v>0</v>
      </c>
      <c r="Z72" s="206">
        <v>64.78</v>
      </c>
      <c r="AA72" s="206">
        <v>0</v>
      </c>
      <c r="AB72" s="206">
        <v>0</v>
      </c>
      <c r="AC72" s="206">
        <v>8.42</v>
      </c>
      <c r="AD72" s="206">
        <v>0</v>
      </c>
      <c r="AE72" s="206">
        <v>0</v>
      </c>
      <c r="AF72" s="206">
        <v>0</v>
      </c>
      <c r="AG72" s="206">
        <v>52.23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4.57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158.28</v>
      </c>
      <c r="L73" s="206">
        <v>20.93</v>
      </c>
      <c r="M73" s="206">
        <v>0</v>
      </c>
      <c r="N73" s="206">
        <v>28.47</v>
      </c>
      <c r="O73" s="206">
        <v>23.89</v>
      </c>
      <c r="P73" s="206">
        <v>58.59</v>
      </c>
      <c r="Q73" s="206">
        <v>5.27</v>
      </c>
      <c r="R73" s="206">
        <v>10.19</v>
      </c>
      <c r="S73" s="206">
        <v>6.35</v>
      </c>
      <c r="T73" s="206">
        <v>0</v>
      </c>
      <c r="U73" s="206">
        <v>265.10000000000002</v>
      </c>
      <c r="V73" s="206">
        <v>4.43</v>
      </c>
      <c r="W73" s="206">
        <v>11.08</v>
      </c>
      <c r="X73" s="206">
        <v>32.369999999999997</v>
      </c>
      <c r="Y73" s="206">
        <v>0</v>
      </c>
      <c r="Z73" s="206">
        <v>64.78</v>
      </c>
      <c r="AA73" s="206">
        <v>0</v>
      </c>
      <c r="AB73" s="206">
        <v>0</v>
      </c>
      <c r="AC73" s="206">
        <v>8.42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158.28</v>
      </c>
      <c r="L74" s="206">
        <v>20.93</v>
      </c>
      <c r="M74" s="206">
        <v>0</v>
      </c>
      <c r="N74" s="206">
        <v>28.47</v>
      </c>
      <c r="O74" s="206">
        <v>23.89</v>
      </c>
      <c r="P74" s="206">
        <v>58.59</v>
      </c>
      <c r="Q74" s="206">
        <v>5.27</v>
      </c>
      <c r="R74" s="206">
        <v>10.19</v>
      </c>
      <c r="S74" s="206">
        <v>6.35</v>
      </c>
      <c r="T74" s="206">
        <v>0</v>
      </c>
      <c r="U74" s="206">
        <v>265.10000000000002</v>
      </c>
      <c r="V74" s="206">
        <v>4.43</v>
      </c>
      <c r="W74" s="206">
        <v>11.08</v>
      </c>
      <c r="X74" s="206">
        <v>32.369999999999997</v>
      </c>
      <c r="Y74" s="206">
        <v>0</v>
      </c>
      <c r="Z74" s="206">
        <v>64.78</v>
      </c>
      <c r="AA74" s="206">
        <v>0</v>
      </c>
      <c r="AB74" s="206">
        <v>0</v>
      </c>
      <c r="AC74" s="206">
        <v>8.42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158.28</v>
      </c>
      <c r="L75" s="206">
        <v>20.93</v>
      </c>
      <c r="M75" s="206">
        <v>0</v>
      </c>
      <c r="N75" s="206">
        <v>28.47</v>
      </c>
      <c r="O75" s="206">
        <v>23.89</v>
      </c>
      <c r="P75" s="206">
        <v>58.59</v>
      </c>
      <c r="Q75" s="206">
        <v>5.27</v>
      </c>
      <c r="R75" s="206">
        <v>10.19</v>
      </c>
      <c r="S75" s="206">
        <v>6.35</v>
      </c>
      <c r="T75" s="206">
        <v>0</v>
      </c>
      <c r="U75" s="206">
        <v>265.10000000000002</v>
      </c>
      <c r="V75" s="206">
        <v>4.43</v>
      </c>
      <c r="W75" s="206">
        <v>11.08</v>
      </c>
      <c r="X75" s="206">
        <v>32.369999999999997</v>
      </c>
      <c r="Y75" s="206">
        <v>0</v>
      </c>
      <c r="Z75" s="206">
        <v>64.78</v>
      </c>
      <c r="AA75" s="206">
        <v>0</v>
      </c>
      <c r="AB75" s="206">
        <v>0</v>
      </c>
      <c r="AC75" s="206">
        <v>8.42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158.28</v>
      </c>
      <c r="L76" s="206">
        <v>20.93</v>
      </c>
      <c r="M76" s="206">
        <v>0</v>
      </c>
      <c r="N76" s="206">
        <v>28.47</v>
      </c>
      <c r="O76" s="206">
        <v>23.89</v>
      </c>
      <c r="P76" s="206">
        <v>58.59</v>
      </c>
      <c r="Q76" s="206">
        <v>5.27</v>
      </c>
      <c r="R76" s="206">
        <v>10.19</v>
      </c>
      <c r="S76" s="206">
        <v>6.35</v>
      </c>
      <c r="T76" s="206">
        <v>0</v>
      </c>
      <c r="U76" s="206">
        <v>265.10000000000002</v>
      </c>
      <c r="V76" s="206">
        <v>4.43</v>
      </c>
      <c r="W76" s="206">
        <v>11.08</v>
      </c>
      <c r="X76" s="206">
        <v>32.369999999999997</v>
      </c>
      <c r="Y76" s="206">
        <v>0</v>
      </c>
      <c r="Z76" s="206">
        <v>64.78</v>
      </c>
      <c r="AA76" s="206">
        <v>0</v>
      </c>
      <c r="AB76" s="206">
        <v>0</v>
      </c>
      <c r="AC76" s="206">
        <v>8.42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158.28</v>
      </c>
      <c r="L77" s="206">
        <v>20.93</v>
      </c>
      <c r="M77" s="206">
        <v>0</v>
      </c>
      <c r="N77" s="206">
        <v>28.47</v>
      </c>
      <c r="O77" s="206">
        <v>23.89</v>
      </c>
      <c r="P77" s="206">
        <v>58.42</v>
      </c>
      <c r="Q77" s="206">
        <v>5.27</v>
      </c>
      <c r="R77" s="206">
        <v>10.19</v>
      </c>
      <c r="S77" s="206">
        <v>6.35</v>
      </c>
      <c r="T77" s="206">
        <v>0</v>
      </c>
      <c r="U77" s="206">
        <v>265.10000000000002</v>
      </c>
      <c r="V77" s="206">
        <v>4.43</v>
      </c>
      <c r="W77" s="206">
        <v>11.17</v>
      </c>
      <c r="X77" s="206">
        <v>33.44</v>
      </c>
      <c r="Y77" s="206">
        <v>0</v>
      </c>
      <c r="Z77" s="206">
        <v>64.78</v>
      </c>
      <c r="AA77" s="206">
        <v>0</v>
      </c>
      <c r="AB77" s="206">
        <v>0</v>
      </c>
      <c r="AC77" s="206">
        <v>8.42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158.28</v>
      </c>
      <c r="L78" s="206">
        <v>20.93</v>
      </c>
      <c r="M78" s="206">
        <v>0</v>
      </c>
      <c r="N78" s="206">
        <v>28.47</v>
      </c>
      <c r="O78" s="206">
        <v>23.89</v>
      </c>
      <c r="P78" s="206">
        <v>58.42</v>
      </c>
      <c r="Q78" s="206">
        <v>5.27</v>
      </c>
      <c r="R78" s="206">
        <v>10.19</v>
      </c>
      <c r="S78" s="206">
        <v>6.35</v>
      </c>
      <c r="T78" s="206">
        <v>0</v>
      </c>
      <c r="U78" s="206">
        <v>265.10000000000002</v>
      </c>
      <c r="V78" s="206">
        <v>4.43</v>
      </c>
      <c r="W78" s="206">
        <v>11.18</v>
      </c>
      <c r="X78" s="206">
        <v>35.42</v>
      </c>
      <c r="Y78" s="206">
        <v>0</v>
      </c>
      <c r="Z78" s="206">
        <v>64.78</v>
      </c>
      <c r="AA78" s="206">
        <v>0</v>
      </c>
      <c r="AB78" s="206">
        <v>0</v>
      </c>
      <c r="AC78" s="206">
        <v>8.42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158.28</v>
      </c>
      <c r="L79" s="206">
        <v>20.93</v>
      </c>
      <c r="M79" s="206">
        <v>0</v>
      </c>
      <c r="N79" s="206">
        <v>28.47</v>
      </c>
      <c r="O79" s="206">
        <v>23.89</v>
      </c>
      <c r="P79" s="206">
        <v>58.42</v>
      </c>
      <c r="Q79" s="206">
        <v>5.27</v>
      </c>
      <c r="R79" s="206">
        <v>10.19</v>
      </c>
      <c r="S79" s="206">
        <v>6.35</v>
      </c>
      <c r="T79" s="206">
        <v>0</v>
      </c>
      <c r="U79" s="206">
        <v>265.10000000000002</v>
      </c>
      <c r="V79" s="206">
        <v>4.43</v>
      </c>
      <c r="W79" s="206">
        <v>11.18</v>
      </c>
      <c r="X79" s="206">
        <v>35.83</v>
      </c>
      <c r="Y79" s="206">
        <v>0</v>
      </c>
      <c r="Z79" s="206">
        <v>64.78</v>
      </c>
      <c r="AA79" s="206">
        <v>0</v>
      </c>
      <c r="AB79" s="206">
        <v>0</v>
      </c>
      <c r="AC79" s="206">
        <v>8.42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158.28</v>
      </c>
      <c r="L80" s="206">
        <v>20.93</v>
      </c>
      <c r="M80" s="206">
        <v>0</v>
      </c>
      <c r="N80" s="206">
        <v>28.47</v>
      </c>
      <c r="O80" s="206">
        <v>23.89</v>
      </c>
      <c r="P80" s="206">
        <v>58.42</v>
      </c>
      <c r="Q80" s="206">
        <v>5.27</v>
      </c>
      <c r="R80" s="206">
        <v>10.19</v>
      </c>
      <c r="S80" s="206">
        <v>6.35</v>
      </c>
      <c r="T80" s="206">
        <v>0</v>
      </c>
      <c r="U80" s="206">
        <v>265.10000000000002</v>
      </c>
      <c r="V80" s="206">
        <v>4.43</v>
      </c>
      <c r="W80" s="206">
        <v>11.18</v>
      </c>
      <c r="X80" s="206">
        <v>35.83</v>
      </c>
      <c r="Y80" s="206">
        <v>0</v>
      </c>
      <c r="Z80" s="206">
        <v>64.78</v>
      </c>
      <c r="AA80" s="206">
        <v>0</v>
      </c>
      <c r="AB80" s="206">
        <v>0</v>
      </c>
      <c r="AC80" s="206">
        <v>8.42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158.28</v>
      </c>
      <c r="L81" s="206">
        <v>20.93</v>
      </c>
      <c r="M81" s="206">
        <v>0</v>
      </c>
      <c r="N81" s="206">
        <v>28.47</v>
      </c>
      <c r="O81" s="206">
        <v>23.89</v>
      </c>
      <c r="P81" s="206">
        <v>58.42</v>
      </c>
      <c r="Q81" s="206">
        <v>5.27</v>
      </c>
      <c r="R81" s="206">
        <v>10.19</v>
      </c>
      <c r="S81" s="206">
        <v>6.35</v>
      </c>
      <c r="T81" s="206">
        <v>0</v>
      </c>
      <c r="U81" s="206">
        <v>265.10000000000002</v>
      </c>
      <c r="V81" s="206">
        <v>4.43</v>
      </c>
      <c r="W81" s="206">
        <v>11.18</v>
      </c>
      <c r="X81" s="206">
        <v>35.83</v>
      </c>
      <c r="Y81" s="206">
        <v>0</v>
      </c>
      <c r="Z81" s="206">
        <v>64.78</v>
      </c>
      <c r="AA81" s="206">
        <v>0</v>
      </c>
      <c r="AB81" s="206">
        <v>0</v>
      </c>
      <c r="AC81" s="206">
        <v>8.42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158.28</v>
      </c>
      <c r="L82" s="206">
        <v>20.93</v>
      </c>
      <c r="M82" s="206">
        <v>0</v>
      </c>
      <c r="N82" s="206">
        <v>28.47</v>
      </c>
      <c r="O82" s="206">
        <v>23.89</v>
      </c>
      <c r="P82" s="206">
        <v>58.42</v>
      </c>
      <c r="Q82" s="206">
        <v>5.27</v>
      </c>
      <c r="R82" s="206">
        <v>10.19</v>
      </c>
      <c r="S82" s="206">
        <v>6.35</v>
      </c>
      <c r="T82" s="206">
        <v>0</v>
      </c>
      <c r="U82" s="206">
        <v>265.10000000000002</v>
      </c>
      <c r="V82" s="206">
        <v>4.43</v>
      </c>
      <c r="W82" s="206">
        <v>11.18</v>
      </c>
      <c r="X82" s="206">
        <v>35.83</v>
      </c>
      <c r="Y82" s="206">
        <v>0</v>
      </c>
      <c r="Z82" s="206">
        <v>64.78</v>
      </c>
      <c r="AA82" s="206">
        <v>0</v>
      </c>
      <c r="AB82" s="206">
        <v>0</v>
      </c>
      <c r="AC82" s="206">
        <v>8.65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158.28</v>
      </c>
      <c r="L83" s="206">
        <v>20.93</v>
      </c>
      <c r="M83" s="206">
        <v>0</v>
      </c>
      <c r="N83" s="206">
        <v>28.47</v>
      </c>
      <c r="O83" s="206">
        <v>23.89</v>
      </c>
      <c r="P83" s="206">
        <v>58.42</v>
      </c>
      <c r="Q83" s="206">
        <v>5.27</v>
      </c>
      <c r="R83" s="206">
        <v>10.19</v>
      </c>
      <c r="S83" s="206">
        <v>6.35</v>
      </c>
      <c r="T83" s="206">
        <v>0</v>
      </c>
      <c r="U83" s="206">
        <v>265.10000000000002</v>
      </c>
      <c r="V83" s="206">
        <v>4.43</v>
      </c>
      <c r="W83" s="206">
        <v>11.3</v>
      </c>
      <c r="X83" s="206">
        <v>35.83</v>
      </c>
      <c r="Y83" s="206">
        <v>0</v>
      </c>
      <c r="Z83" s="206">
        <v>64.78</v>
      </c>
      <c r="AA83" s="206">
        <v>0</v>
      </c>
      <c r="AB83" s="206">
        <v>0</v>
      </c>
      <c r="AC83" s="206">
        <v>8.65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158.28</v>
      </c>
      <c r="L84" s="206">
        <v>20.93</v>
      </c>
      <c r="M84" s="206">
        <v>0</v>
      </c>
      <c r="N84" s="206">
        <v>28.47</v>
      </c>
      <c r="O84" s="206">
        <v>23.89</v>
      </c>
      <c r="P84" s="206">
        <v>58.42</v>
      </c>
      <c r="Q84" s="206">
        <v>5.27</v>
      </c>
      <c r="R84" s="206">
        <v>10.19</v>
      </c>
      <c r="S84" s="206">
        <v>6.35</v>
      </c>
      <c r="T84" s="206">
        <v>0</v>
      </c>
      <c r="U84" s="206">
        <v>265.10000000000002</v>
      </c>
      <c r="V84" s="206">
        <v>4.43</v>
      </c>
      <c r="W84" s="206">
        <v>11.3</v>
      </c>
      <c r="X84" s="206">
        <v>35.83</v>
      </c>
      <c r="Y84" s="206">
        <v>0</v>
      </c>
      <c r="Z84" s="206">
        <v>64.78</v>
      </c>
      <c r="AA84" s="206">
        <v>0</v>
      </c>
      <c r="AB84" s="206">
        <v>0</v>
      </c>
      <c r="AC84" s="206">
        <v>8.65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158.28</v>
      </c>
      <c r="L85" s="206">
        <v>20.93</v>
      </c>
      <c r="M85" s="206">
        <v>0</v>
      </c>
      <c r="N85" s="206">
        <v>28.47</v>
      </c>
      <c r="O85" s="206">
        <v>23.89</v>
      </c>
      <c r="P85" s="206">
        <v>58.42</v>
      </c>
      <c r="Q85" s="206">
        <v>5.27</v>
      </c>
      <c r="R85" s="206">
        <v>10.19</v>
      </c>
      <c r="S85" s="206">
        <v>6.35</v>
      </c>
      <c r="T85" s="206">
        <v>0</v>
      </c>
      <c r="U85" s="206">
        <v>265.10000000000002</v>
      </c>
      <c r="V85" s="206">
        <v>4.43</v>
      </c>
      <c r="W85" s="206">
        <v>11.55</v>
      </c>
      <c r="X85" s="206">
        <v>35.83</v>
      </c>
      <c r="Y85" s="206">
        <v>0</v>
      </c>
      <c r="Z85" s="206">
        <v>64.78</v>
      </c>
      <c r="AA85" s="206">
        <v>0</v>
      </c>
      <c r="AB85" s="206">
        <v>0</v>
      </c>
      <c r="AC85" s="206">
        <v>8.65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158.28</v>
      </c>
      <c r="L86" s="206">
        <v>20.93</v>
      </c>
      <c r="M86" s="206">
        <v>0</v>
      </c>
      <c r="N86" s="206">
        <v>28.47</v>
      </c>
      <c r="O86" s="206">
        <v>23.89</v>
      </c>
      <c r="P86" s="206">
        <v>58.42</v>
      </c>
      <c r="Q86" s="206">
        <v>5.27</v>
      </c>
      <c r="R86" s="206">
        <v>10.19</v>
      </c>
      <c r="S86" s="206">
        <v>6.35</v>
      </c>
      <c r="T86" s="206">
        <v>0</v>
      </c>
      <c r="U86" s="206">
        <v>265.10000000000002</v>
      </c>
      <c r="V86" s="206">
        <v>4.43</v>
      </c>
      <c r="W86" s="206">
        <v>11.55</v>
      </c>
      <c r="X86" s="206">
        <v>35.83</v>
      </c>
      <c r="Y86" s="206">
        <v>0</v>
      </c>
      <c r="Z86" s="206">
        <v>64.78</v>
      </c>
      <c r="AA86" s="206">
        <v>0</v>
      </c>
      <c r="AB86" s="206">
        <v>0</v>
      </c>
      <c r="AC86" s="206">
        <v>8.65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158.28</v>
      </c>
      <c r="L87" s="206">
        <v>20.93</v>
      </c>
      <c r="M87" s="206">
        <v>0</v>
      </c>
      <c r="N87" s="206">
        <v>28.47</v>
      </c>
      <c r="O87" s="206">
        <v>23.89</v>
      </c>
      <c r="P87" s="206">
        <v>58.42</v>
      </c>
      <c r="Q87" s="206">
        <v>5.27</v>
      </c>
      <c r="R87" s="206">
        <v>10.19</v>
      </c>
      <c r="S87" s="206">
        <v>6.35</v>
      </c>
      <c r="T87" s="206">
        <v>0</v>
      </c>
      <c r="U87" s="206">
        <v>265.10000000000002</v>
      </c>
      <c r="V87" s="206">
        <v>4.43</v>
      </c>
      <c r="W87" s="206">
        <v>11.55</v>
      </c>
      <c r="X87" s="206">
        <v>35.83</v>
      </c>
      <c r="Y87" s="206">
        <v>0</v>
      </c>
      <c r="Z87" s="206">
        <v>64.78</v>
      </c>
      <c r="AA87" s="206">
        <v>0</v>
      </c>
      <c r="AB87" s="206">
        <v>0</v>
      </c>
      <c r="AC87" s="206">
        <v>8.65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46.28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158.28</v>
      </c>
      <c r="L88" s="206">
        <v>9.61</v>
      </c>
      <c r="M88" s="206">
        <v>0</v>
      </c>
      <c r="N88" s="206">
        <v>28.47</v>
      </c>
      <c r="O88" s="206">
        <v>23.89</v>
      </c>
      <c r="P88" s="206">
        <v>58.42</v>
      </c>
      <c r="Q88" s="206">
        <v>5.27</v>
      </c>
      <c r="R88" s="206">
        <v>10.19</v>
      </c>
      <c r="S88" s="206">
        <v>6.35</v>
      </c>
      <c r="T88" s="206">
        <v>0</v>
      </c>
      <c r="U88" s="206">
        <v>265.10000000000002</v>
      </c>
      <c r="V88" s="206">
        <v>4.43</v>
      </c>
      <c r="W88" s="206">
        <v>11.55</v>
      </c>
      <c r="X88" s="206">
        <v>35.83</v>
      </c>
      <c r="Y88" s="206">
        <v>0</v>
      </c>
      <c r="Z88" s="206">
        <v>64.78</v>
      </c>
      <c r="AA88" s="206">
        <v>0</v>
      </c>
      <c r="AB88" s="206">
        <v>0</v>
      </c>
      <c r="AC88" s="206">
        <v>8.65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46.28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78.03</v>
      </c>
      <c r="L89" s="206">
        <v>9.61</v>
      </c>
      <c r="M89" s="206">
        <v>0</v>
      </c>
      <c r="N89" s="206">
        <v>28.47</v>
      </c>
      <c r="O89" s="206">
        <v>23.89</v>
      </c>
      <c r="P89" s="206">
        <v>58.42</v>
      </c>
      <c r="Q89" s="206">
        <v>1.92</v>
      </c>
      <c r="R89" s="206">
        <v>4.8899999999999997</v>
      </c>
      <c r="S89" s="206">
        <v>2.92</v>
      </c>
      <c r="T89" s="206">
        <v>0</v>
      </c>
      <c r="U89" s="206">
        <v>265.10000000000002</v>
      </c>
      <c r="V89" s="206">
        <v>4.43</v>
      </c>
      <c r="W89" s="206">
        <v>11.55</v>
      </c>
      <c r="X89" s="206">
        <v>35.83</v>
      </c>
      <c r="Y89" s="206">
        <v>0</v>
      </c>
      <c r="Z89" s="206">
        <v>64.78</v>
      </c>
      <c r="AA89" s="206">
        <v>0</v>
      </c>
      <c r="AB89" s="206">
        <v>0</v>
      </c>
      <c r="AC89" s="206">
        <v>8.65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74.010000000000005</v>
      </c>
      <c r="L90" s="206">
        <v>9.61</v>
      </c>
      <c r="M90" s="206">
        <v>0</v>
      </c>
      <c r="N90" s="206">
        <v>28.47</v>
      </c>
      <c r="O90" s="206">
        <v>23.89</v>
      </c>
      <c r="P90" s="206">
        <v>58.42</v>
      </c>
      <c r="Q90" s="206">
        <v>1.92</v>
      </c>
      <c r="R90" s="206">
        <v>4.8099999999999996</v>
      </c>
      <c r="S90" s="206">
        <v>2.88</v>
      </c>
      <c r="T90" s="206">
        <v>0</v>
      </c>
      <c r="U90" s="206">
        <v>265.10000000000002</v>
      </c>
      <c r="V90" s="206">
        <v>4.43</v>
      </c>
      <c r="W90" s="206">
        <v>11.55</v>
      </c>
      <c r="X90" s="206">
        <v>35.83</v>
      </c>
      <c r="Y90" s="206">
        <v>0</v>
      </c>
      <c r="Z90" s="206">
        <v>64.78</v>
      </c>
      <c r="AA90" s="206">
        <v>0</v>
      </c>
      <c r="AB90" s="206">
        <v>0</v>
      </c>
      <c r="AC90" s="206">
        <v>8.65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74.010000000000005</v>
      </c>
      <c r="L91" s="206">
        <v>9.61</v>
      </c>
      <c r="M91" s="206">
        <v>0</v>
      </c>
      <c r="N91" s="206">
        <v>28.47</v>
      </c>
      <c r="O91" s="206">
        <v>23.89</v>
      </c>
      <c r="P91" s="206">
        <v>58.42</v>
      </c>
      <c r="Q91" s="206">
        <v>1.92</v>
      </c>
      <c r="R91" s="206">
        <v>4.8099999999999996</v>
      </c>
      <c r="S91" s="206">
        <v>2.88</v>
      </c>
      <c r="T91" s="206">
        <v>0</v>
      </c>
      <c r="U91" s="206">
        <v>265.10000000000002</v>
      </c>
      <c r="V91" s="206">
        <v>0</v>
      </c>
      <c r="W91" s="206">
        <v>4.78</v>
      </c>
      <c r="X91" s="206">
        <v>35.83</v>
      </c>
      <c r="Y91" s="206">
        <v>0</v>
      </c>
      <c r="Z91" s="206">
        <v>64.78</v>
      </c>
      <c r="AA91" s="206">
        <v>0</v>
      </c>
      <c r="AB91" s="206">
        <v>0</v>
      </c>
      <c r="AC91" s="206">
        <v>8.65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74.010000000000005</v>
      </c>
      <c r="L92" s="206">
        <v>9.61</v>
      </c>
      <c r="M92" s="206">
        <v>0</v>
      </c>
      <c r="N92" s="206">
        <v>28.47</v>
      </c>
      <c r="O92" s="206">
        <v>23.89</v>
      </c>
      <c r="P92" s="206">
        <v>58.42</v>
      </c>
      <c r="Q92" s="206">
        <v>1.92</v>
      </c>
      <c r="R92" s="206">
        <v>4.8099999999999996</v>
      </c>
      <c r="S92" s="206">
        <v>2.88</v>
      </c>
      <c r="T92" s="206">
        <v>0</v>
      </c>
      <c r="U92" s="206">
        <v>265.10000000000002</v>
      </c>
      <c r="V92" s="206">
        <v>0</v>
      </c>
      <c r="W92" s="206">
        <v>4.78</v>
      </c>
      <c r="X92" s="206">
        <v>35.83</v>
      </c>
      <c r="Y92" s="206">
        <v>0</v>
      </c>
      <c r="Z92" s="206">
        <v>64.78</v>
      </c>
      <c r="AA92" s="206">
        <v>0</v>
      </c>
      <c r="AB92" s="206">
        <v>0</v>
      </c>
      <c r="AC92" s="206">
        <v>8.65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74.010000000000005</v>
      </c>
      <c r="L93" s="206">
        <v>9.61</v>
      </c>
      <c r="M93" s="206">
        <v>0</v>
      </c>
      <c r="N93" s="206">
        <v>28.47</v>
      </c>
      <c r="O93" s="206">
        <v>23.89</v>
      </c>
      <c r="P93" s="206">
        <v>58.42</v>
      </c>
      <c r="Q93" s="206">
        <v>1.92</v>
      </c>
      <c r="R93" s="206">
        <v>4.8099999999999996</v>
      </c>
      <c r="S93" s="206">
        <v>2.88</v>
      </c>
      <c r="T93" s="206">
        <v>0</v>
      </c>
      <c r="U93" s="206">
        <v>265.10000000000002</v>
      </c>
      <c r="V93" s="206">
        <v>0</v>
      </c>
      <c r="W93" s="206">
        <v>4.78</v>
      </c>
      <c r="X93" s="206">
        <v>35.83</v>
      </c>
      <c r="Y93" s="206">
        <v>0</v>
      </c>
      <c r="Z93" s="206">
        <v>64.78</v>
      </c>
      <c r="AA93" s="206">
        <v>22.02</v>
      </c>
      <c r="AB93" s="206">
        <v>0</v>
      </c>
      <c r="AC93" s="206">
        <v>8.65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74.010000000000005</v>
      </c>
      <c r="L94" s="206">
        <v>9.61</v>
      </c>
      <c r="M94" s="206">
        <v>0</v>
      </c>
      <c r="N94" s="206">
        <v>28.47</v>
      </c>
      <c r="O94" s="206">
        <v>23.89</v>
      </c>
      <c r="P94" s="206">
        <v>58.42</v>
      </c>
      <c r="Q94" s="206">
        <v>1.92</v>
      </c>
      <c r="R94" s="206">
        <v>4.8099999999999996</v>
      </c>
      <c r="S94" s="206">
        <v>2.88</v>
      </c>
      <c r="T94" s="206">
        <v>0</v>
      </c>
      <c r="U94" s="206">
        <v>265.10000000000002</v>
      </c>
      <c r="V94" s="206">
        <v>0</v>
      </c>
      <c r="W94" s="206">
        <v>4.78</v>
      </c>
      <c r="X94" s="206">
        <v>35.83</v>
      </c>
      <c r="Y94" s="206">
        <v>0</v>
      </c>
      <c r="Z94" s="206">
        <v>64.78</v>
      </c>
      <c r="AA94" s="206">
        <v>22.02</v>
      </c>
      <c r="AB94" s="206">
        <v>0</v>
      </c>
      <c r="AC94" s="206">
        <v>8.65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74.010000000000005</v>
      </c>
      <c r="L95" s="206">
        <v>9.93</v>
      </c>
      <c r="M95" s="206">
        <v>0</v>
      </c>
      <c r="N95" s="206">
        <v>28.47</v>
      </c>
      <c r="O95" s="206">
        <v>23.89</v>
      </c>
      <c r="P95" s="206">
        <v>58.42</v>
      </c>
      <c r="Q95" s="206">
        <v>1.92</v>
      </c>
      <c r="R95" s="206">
        <v>4.8099999999999996</v>
      </c>
      <c r="S95" s="206">
        <v>2.88</v>
      </c>
      <c r="T95" s="206">
        <v>0</v>
      </c>
      <c r="U95" s="206">
        <v>265.10000000000002</v>
      </c>
      <c r="V95" s="206">
        <v>0</v>
      </c>
      <c r="W95" s="206">
        <v>4.78</v>
      </c>
      <c r="X95" s="206">
        <v>22.55</v>
      </c>
      <c r="Y95" s="206">
        <v>0</v>
      </c>
      <c r="Z95" s="206">
        <v>64.78</v>
      </c>
      <c r="AA95" s="206">
        <v>22.02</v>
      </c>
      <c r="AB95" s="206">
        <v>0</v>
      </c>
      <c r="AC95" s="206">
        <v>8.65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83.14</v>
      </c>
      <c r="L96" s="206">
        <v>9.61</v>
      </c>
      <c r="M96" s="206">
        <v>0</v>
      </c>
      <c r="N96" s="206">
        <v>28.47</v>
      </c>
      <c r="O96" s="206">
        <v>23.89</v>
      </c>
      <c r="P96" s="206">
        <v>58.42</v>
      </c>
      <c r="Q96" s="206">
        <v>2.81</v>
      </c>
      <c r="R96" s="206">
        <v>5</v>
      </c>
      <c r="S96" s="206">
        <v>3.25</v>
      </c>
      <c r="T96" s="206">
        <v>0</v>
      </c>
      <c r="U96" s="206">
        <v>265.10000000000002</v>
      </c>
      <c r="V96" s="206">
        <v>0</v>
      </c>
      <c r="W96" s="206">
        <v>4.8099999999999996</v>
      </c>
      <c r="X96" s="206">
        <v>17.53</v>
      </c>
      <c r="Y96" s="206">
        <v>0</v>
      </c>
      <c r="Z96" s="206">
        <v>64.78</v>
      </c>
      <c r="AA96" s="206">
        <v>22.02</v>
      </c>
      <c r="AB96" s="206">
        <v>0</v>
      </c>
      <c r="AC96" s="206">
        <v>8.65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83.33</v>
      </c>
      <c r="L97" s="206">
        <v>9.61</v>
      </c>
      <c r="M97" s="206">
        <v>0</v>
      </c>
      <c r="N97" s="206">
        <v>28.47</v>
      </c>
      <c r="O97" s="206">
        <v>23.89</v>
      </c>
      <c r="P97" s="206">
        <v>58.42</v>
      </c>
      <c r="Q97" s="206">
        <v>2.81</v>
      </c>
      <c r="R97" s="206">
        <v>5.27</v>
      </c>
      <c r="S97" s="206">
        <v>3.33</v>
      </c>
      <c r="T97" s="206">
        <v>0</v>
      </c>
      <c r="U97" s="206">
        <v>265.10000000000002</v>
      </c>
      <c r="V97" s="206">
        <v>0</v>
      </c>
      <c r="W97" s="206">
        <v>4.8099999999999996</v>
      </c>
      <c r="X97" s="206">
        <v>20.84</v>
      </c>
      <c r="Y97" s="206">
        <v>0</v>
      </c>
      <c r="Z97" s="206">
        <v>64.78</v>
      </c>
      <c r="AA97" s="206">
        <v>22.02</v>
      </c>
      <c r="AB97" s="206">
        <v>0</v>
      </c>
      <c r="AC97" s="206">
        <v>8.65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83.32</v>
      </c>
      <c r="L98" s="206">
        <v>9.61</v>
      </c>
      <c r="M98" s="206">
        <v>0</v>
      </c>
      <c r="N98" s="206">
        <v>28.47</v>
      </c>
      <c r="O98" s="206">
        <v>23.89</v>
      </c>
      <c r="P98" s="206">
        <v>58.42</v>
      </c>
      <c r="Q98" s="206">
        <v>2.81</v>
      </c>
      <c r="R98" s="206">
        <v>5.27</v>
      </c>
      <c r="S98" s="206">
        <v>3.33</v>
      </c>
      <c r="T98" s="206">
        <v>0</v>
      </c>
      <c r="U98" s="206">
        <v>265.10000000000002</v>
      </c>
      <c r="V98" s="206">
        <v>0</v>
      </c>
      <c r="W98" s="206">
        <v>4.8099999999999996</v>
      </c>
      <c r="X98" s="206">
        <v>9.8699999999999992</v>
      </c>
      <c r="Y98" s="206">
        <v>0</v>
      </c>
      <c r="Z98" s="206">
        <v>64.78</v>
      </c>
      <c r="AA98" s="206">
        <v>22.02</v>
      </c>
      <c r="AB98" s="206">
        <v>0</v>
      </c>
      <c r="AC98" s="206">
        <v>8.65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2.7128025000000027</v>
      </c>
      <c r="L99">
        <f t="shared" si="0"/>
        <v>0.33242999999999984</v>
      </c>
      <c r="M99">
        <f t="shared" si="0"/>
        <v>0</v>
      </c>
      <c r="N99">
        <f t="shared" si="0"/>
        <v>0.68299749999999915</v>
      </c>
      <c r="O99">
        <f t="shared" si="0"/>
        <v>0.57336000000000054</v>
      </c>
      <c r="P99">
        <f t="shared" si="0"/>
        <v>1.3996800000000005</v>
      </c>
      <c r="Q99">
        <f t="shared" si="0"/>
        <v>8.4869999999999987E-2</v>
      </c>
      <c r="R99">
        <f t="shared" si="0"/>
        <v>0.17296500000000006</v>
      </c>
      <c r="S99">
        <f t="shared" si="0"/>
        <v>0.10742500000000002</v>
      </c>
      <c r="T99">
        <f t="shared" si="0"/>
        <v>0</v>
      </c>
      <c r="U99">
        <f t="shared" si="0"/>
        <v>6.0690349999999924</v>
      </c>
      <c r="V99">
        <f t="shared" si="0"/>
        <v>5.9805000000000066E-2</v>
      </c>
      <c r="W99">
        <f t="shared" si="0"/>
        <v>0.1983274999999998</v>
      </c>
      <c r="X99">
        <f t="shared" si="0"/>
        <v>0.5623374999999996</v>
      </c>
      <c r="Y99">
        <f t="shared" si="0"/>
        <v>0</v>
      </c>
      <c r="Z99">
        <f t="shared" si="0"/>
        <v>1.3662874999999999</v>
      </c>
      <c r="AA99">
        <f t="shared" si="0"/>
        <v>0.22739999999999982</v>
      </c>
      <c r="AB99">
        <f t="shared" si="0"/>
        <v>0</v>
      </c>
      <c r="AC99">
        <f t="shared" si="0"/>
        <v>0.21561999999999956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0.60608499999999998</v>
      </c>
      <c r="AH99">
        <f t="shared" si="0"/>
        <v>1.4460000000000001E-2</v>
      </c>
      <c r="AI99">
        <f t="shared" si="0"/>
        <v>0</v>
      </c>
      <c r="AJ99">
        <f t="shared" si="0"/>
        <v>0</v>
      </c>
      <c r="AK99">
        <f t="shared" si="0"/>
        <v>1.1419699999999999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0.20907000000000017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44957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507</v>
      </c>
      <c r="AB1" s="91" t="s">
        <v>242</v>
      </c>
      <c r="AC1" s="91" t="s">
        <v>508</v>
      </c>
      <c r="AD1" s="91" t="s">
        <v>509</v>
      </c>
      <c r="AE1" s="91" t="s">
        <v>510</v>
      </c>
      <c r="AF1" s="91" t="s">
        <v>256</v>
      </c>
      <c r="AG1" s="91" t="s">
        <v>511</v>
      </c>
      <c r="AH1" s="91" t="s">
        <v>512</v>
      </c>
      <c r="AI1" s="91" t="s">
        <v>513</v>
      </c>
      <c r="AJ1" s="91" t="s">
        <v>514</v>
      </c>
      <c r="AK1" s="91" t="s">
        <v>515</v>
      </c>
      <c r="AL1" s="91" t="s">
        <v>516</v>
      </c>
      <c r="AM1" s="91" t="s">
        <v>517</v>
      </c>
      <c r="AN1" s="91" t="s">
        <v>518</v>
      </c>
      <c r="AO1" s="91" t="s">
        <v>519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520</v>
      </c>
      <c r="AV1" s="91" t="s">
        <v>521</v>
      </c>
      <c r="AW1" s="91" t="s">
        <v>522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18.952000000000002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18.872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9.6905399090947704</v>
      </c>
      <c r="M4" s="81">
        <f t="shared" ref="M4:M67" si="6">K4+L4</f>
        <v>15.817330157205269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9.6905399090947704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0.35739609780644571</v>
      </c>
      <c r="AF4" s="88">
        <v>0.40845268320736655</v>
      </c>
      <c r="AG4" s="88">
        <v>0.40845268320736655</v>
      </c>
      <c r="AH4" s="88">
        <v>0.30633951240552487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0.25528292700460409</v>
      </c>
      <c r="AV4" s="88">
        <v>0.30633951240552487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19.027999999999999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9.6905399090947704</v>
      </c>
      <c r="M5" s="81">
        <f t="shared" si="6"/>
        <v>15.817330157205269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9.6905399090947704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0.35739609780644571</v>
      </c>
      <c r="AF5" s="88">
        <v>0.40845268320736655</v>
      </c>
      <c r="AG5" s="88">
        <v>0.40845268320736655</v>
      </c>
      <c r="AH5" s="88">
        <v>0.30633951240552487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0.25528292700460409</v>
      </c>
      <c r="AV5" s="88">
        <v>0.30633951240552487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19.143999999999998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19.16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19.16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9.6905399090947704</v>
      </c>
      <c r="M8" s="81">
        <f t="shared" si="6"/>
        <v>15.817330157205269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9.6905399090947704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0.35739609780644571</v>
      </c>
      <c r="AF8" s="88">
        <v>0.40845268320736655</v>
      </c>
      <c r="AG8" s="88">
        <v>0.40845268320736655</v>
      </c>
      <c r="AH8" s="88">
        <v>0.30633951240552487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0.25528292700460409</v>
      </c>
      <c r="AV8" s="88">
        <v>0.30633951240552487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19.18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9.6905399090947704</v>
      </c>
      <c r="M9" s="81">
        <f t="shared" si="6"/>
        <v>15.817330157205269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9.6905399090947704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0.35739609780644571</v>
      </c>
      <c r="AF9" s="88">
        <v>0.40845268320736655</v>
      </c>
      <c r="AG9" s="88">
        <v>0.40845268320736655</v>
      </c>
      <c r="AH9" s="88">
        <v>0.30633951240552487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0.25528292700460409</v>
      </c>
      <c r="AV9" s="88">
        <v>0.30633951240552487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19.143999999999998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19.22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19.123999999999999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19.064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19.103999999999999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19.103999999999999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19.027999999999999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19.084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19.123999999999999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19.123999999999999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18.952000000000002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19.047999999999998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19.084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19.027999999999999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19.064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19.084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19.084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19.239999999999998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19.18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19.239999999999998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19.103999999999999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18.835999999999999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18.623999999999999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19.143999999999998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9.6905399090947704</v>
      </c>
      <c r="M33" s="81">
        <f t="shared" si="6"/>
        <v>15.817330157205269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9.6905399090947704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0.35739609780644571</v>
      </c>
      <c r="AF33" s="88">
        <v>0.40845268320736655</v>
      </c>
      <c r="AG33" s="88">
        <v>0.40845268320736655</v>
      </c>
      <c r="AH33" s="88">
        <v>0.30633951240552487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0.25528292700460409</v>
      </c>
      <c r="AV33" s="88">
        <v>0.30633951240552487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18.988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19.16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19.16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18.452000000000002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9.6905399090947704</v>
      </c>
      <c r="M37" s="81">
        <f t="shared" si="6"/>
        <v>15.817330157205269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9.6905399090947704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0.35739609780644571</v>
      </c>
      <c r="AF37" s="88">
        <v>0.40845268320736655</v>
      </c>
      <c r="AG37" s="88">
        <v>0.40845268320736655</v>
      </c>
      <c r="AH37" s="88">
        <v>0.30633951240552487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0.25528292700460409</v>
      </c>
      <c r="AV37" s="88">
        <v>0.30633951240552487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19.084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19.123999999999999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18.391999999999999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17.739999999999998</v>
      </c>
      <c r="C41" s="23"/>
      <c r="D41" s="23"/>
      <c r="E41" s="23"/>
      <c r="F41" s="23"/>
      <c r="G41" s="23"/>
      <c r="H41" s="23"/>
      <c r="I41" s="23"/>
      <c r="J41" s="23">
        <v>6.0615034168564916</v>
      </c>
      <c r="K41" s="25">
        <f t="shared" si="4"/>
        <v>6.0615034168564916</v>
      </c>
      <c r="L41" s="24">
        <f t="shared" si="5"/>
        <v>9.5872779043280172</v>
      </c>
      <c r="M41" s="81">
        <f t="shared" si="6"/>
        <v>15.648781321184508</v>
      </c>
      <c r="O41" s="78">
        <f t="shared" si="7"/>
        <v>-6.0615034168564916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6.0615034168564916</v>
      </c>
      <c r="T41">
        <v>40</v>
      </c>
      <c r="U41" s="87">
        <f>IFERROR(-HLOOKUP($U$1,IEX!$W$2:$BH$98,T41,FALSE),0)</f>
        <v>0</v>
      </c>
      <c r="V41" s="88">
        <f t="shared" si="8"/>
        <v>9.5872779043280172</v>
      </c>
      <c r="W41" s="94"/>
      <c r="X41" s="88">
        <v>0</v>
      </c>
      <c r="Y41" s="88">
        <v>0.25256264236902048</v>
      </c>
      <c r="Z41" s="88">
        <v>0.30307517084282454</v>
      </c>
      <c r="AA41" s="88">
        <v>0.45461275626423686</v>
      </c>
      <c r="AB41" s="88">
        <v>1.0102505694760819</v>
      </c>
      <c r="AC41" s="88">
        <v>0.43440774487471517</v>
      </c>
      <c r="AD41" s="88">
        <v>0.41420273348519354</v>
      </c>
      <c r="AE41" s="88">
        <v>0.35358769931662865</v>
      </c>
      <c r="AF41" s="88">
        <v>0.40410022779043281</v>
      </c>
      <c r="AG41" s="88">
        <v>0.40410022779043281</v>
      </c>
      <c r="AH41" s="88">
        <v>0.30307517084282454</v>
      </c>
      <c r="AI41" s="88">
        <v>0.30307517084282454</v>
      </c>
      <c r="AJ41" s="88">
        <v>0.25256264236902048</v>
      </c>
      <c r="AK41" s="88">
        <v>1.11127562642369</v>
      </c>
      <c r="AL41" s="88">
        <v>1.0102505694760819</v>
      </c>
      <c r="AM41" s="88">
        <v>0.60615034168564907</v>
      </c>
      <c r="AN41" s="88">
        <v>0.45461275626423686</v>
      </c>
      <c r="AO41" s="88">
        <v>0.60615034168564907</v>
      </c>
      <c r="AP41" s="88">
        <v>0.50512528473804097</v>
      </c>
      <c r="AQ41" s="88">
        <v>0.40410022779043281</v>
      </c>
      <c r="AR41" s="88">
        <v>0.30307517084282454</v>
      </c>
      <c r="AS41" s="88">
        <v>0.30307517084282454</v>
      </c>
      <c r="AT41" s="88">
        <v>0.52533029612756266</v>
      </c>
      <c r="AU41" s="88">
        <v>0.25256264236902048</v>
      </c>
      <c r="AV41" s="88">
        <v>0.30307517084282454</v>
      </c>
      <c r="AW41" s="88">
        <v>0.40410022779043281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18.872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17.896000000000001</v>
      </c>
      <c r="C43" s="23"/>
      <c r="D43" s="23"/>
      <c r="E43" s="23"/>
      <c r="F43" s="23"/>
      <c r="G43" s="23"/>
      <c r="H43" s="23"/>
      <c r="I43" s="23"/>
      <c r="J43" s="23">
        <v>6.1148063781321182</v>
      </c>
      <c r="K43" s="25">
        <f t="shared" si="4"/>
        <v>6.1148063781321182</v>
      </c>
      <c r="L43" s="24">
        <f t="shared" si="5"/>
        <v>9.6715854214123009</v>
      </c>
      <c r="M43" s="81">
        <f t="shared" si="6"/>
        <v>15.786391799544418</v>
      </c>
      <c r="O43" s="78">
        <f t="shared" si="7"/>
        <v>-6.1148063781321182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6.1148063781321182</v>
      </c>
      <c r="T43">
        <v>42</v>
      </c>
      <c r="U43" s="87">
        <f>IFERROR(-HLOOKUP($U$1,IEX!$W$2:$BH$98,T43,FALSE),0)</f>
        <v>0</v>
      </c>
      <c r="V43" s="88">
        <f t="shared" si="8"/>
        <v>9.6715854214123009</v>
      </c>
      <c r="W43" s="94"/>
      <c r="X43" s="88">
        <v>0</v>
      </c>
      <c r="Y43" s="88">
        <v>0.2547835990888383</v>
      </c>
      <c r="Z43" s="88">
        <v>0.30574031890660591</v>
      </c>
      <c r="AA43" s="88">
        <v>0.45861047835990892</v>
      </c>
      <c r="AB43" s="88">
        <v>1.0191343963553532</v>
      </c>
      <c r="AC43" s="88">
        <v>0.43822779043280186</v>
      </c>
      <c r="AD43" s="88">
        <v>0.41784510250569479</v>
      </c>
      <c r="AE43" s="88">
        <v>0.35669703872437358</v>
      </c>
      <c r="AF43" s="88">
        <v>0.40765375854214125</v>
      </c>
      <c r="AG43" s="88">
        <v>0.40765375854214125</v>
      </c>
      <c r="AH43" s="88">
        <v>0.30574031890660591</v>
      </c>
      <c r="AI43" s="88">
        <v>0.30574031890660591</v>
      </c>
      <c r="AJ43" s="88">
        <v>0.2547835990888383</v>
      </c>
      <c r="AK43" s="88">
        <v>1.1210478359908884</v>
      </c>
      <c r="AL43" s="88">
        <v>1.0191343963553532</v>
      </c>
      <c r="AM43" s="88">
        <v>0.61148063781321182</v>
      </c>
      <c r="AN43" s="88">
        <v>0.45861047835990892</v>
      </c>
      <c r="AO43" s="88">
        <v>0.61148063781321182</v>
      </c>
      <c r="AP43" s="88">
        <v>0.50956719817767659</v>
      </c>
      <c r="AQ43" s="88">
        <v>0.40765375854214125</v>
      </c>
      <c r="AR43" s="88">
        <v>0.30574031890660591</v>
      </c>
      <c r="AS43" s="88">
        <v>0.30574031890660591</v>
      </c>
      <c r="AT43" s="88">
        <v>0.52994988610478366</v>
      </c>
      <c r="AU43" s="88">
        <v>0.2547835990888383</v>
      </c>
      <c r="AV43" s="88">
        <v>0.30574031890660591</v>
      </c>
      <c r="AW43" s="88">
        <v>0.40765375854214125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19.007999999999999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18.335999999999999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17.760000000000002</v>
      </c>
      <c r="C46" s="23"/>
      <c r="D46" s="23"/>
      <c r="E46" s="23"/>
      <c r="F46" s="23"/>
      <c r="G46" s="23"/>
      <c r="H46" s="23"/>
      <c r="I46" s="23"/>
      <c r="J46" s="23">
        <v>6.0683371298405469</v>
      </c>
      <c r="K46" s="25">
        <f t="shared" si="4"/>
        <v>6.0683371298405469</v>
      </c>
      <c r="L46" s="24">
        <f t="shared" si="5"/>
        <v>9.5980865603644627</v>
      </c>
      <c r="M46" s="81">
        <f t="shared" si="6"/>
        <v>15.66642369020501</v>
      </c>
      <c r="O46" s="78">
        <f t="shared" si="7"/>
        <v>-6.0683371298405469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6.0683371298405469</v>
      </c>
      <c r="T46">
        <v>45</v>
      </c>
      <c r="U46" s="87">
        <f>IFERROR(-HLOOKUP($U$1,IEX!$W$2:$BH$98,T46,FALSE),0)</f>
        <v>0</v>
      </c>
      <c r="V46" s="88">
        <f t="shared" si="8"/>
        <v>9.5980865603644627</v>
      </c>
      <c r="W46" s="94"/>
      <c r="X46" s="88">
        <v>0</v>
      </c>
      <c r="Y46" s="88">
        <v>0.2528473804100228</v>
      </c>
      <c r="Z46" s="88">
        <v>0.30341685649202732</v>
      </c>
      <c r="AA46" s="88">
        <v>0.45512528473804098</v>
      </c>
      <c r="AB46" s="88">
        <v>1.0113895216400912</v>
      </c>
      <c r="AC46" s="88">
        <v>0.43489749430523922</v>
      </c>
      <c r="AD46" s="88">
        <v>0.4146697038724374</v>
      </c>
      <c r="AE46" s="88">
        <v>0.35398633257403189</v>
      </c>
      <c r="AF46" s="88">
        <v>0.40455580865603652</v>
      </c>
      <c r="AG46" s="88">
        <v>0.40455580865603652</v>
      </c>
      <c r="AH46" s="88">
        <v>0.30341685649202732</v>
      </c>
      <c r="AI46" s="88">
        <v>0.30341685649202732</v>
      </c>
      <c r="AJ46" s="88">
        <v>0.2528473804100228</v>
      </c>
      <c r="AK46" s="88">
        <v>1.1125284738041004</v>
      </c>
      <c r="AL46" s="88">
        <v>1.0113895216400912</v>
      </c>
      <c r="AM46" s="88">
        <v>0.60683371298405464</v>
      </c>
      <c r="AN46" s="88">
        <v>0.45512528473804098</v>
      </c>
      <c r="AO46" s="88">
        <v>0.60683371298405464</v>
      </c>
      <c r="AP46" s="88">
        <v>0.50569476082004561</v>
      </c>
      <c r="AQ46" s="88">
        <v>0.40455580865603652</v>
      </c>
      <c r="AR46" s="88">
        <v>0.30341685649202732</v>
      </c>
      <c r="AS46" s="88">
        <v>0.30341685649202732</v>
      </c>
      <c r="AT46" s="88">
        <v>0.52592255125284748</v>
      </c>
      <c r="AU46" s="88">
        <v>0.2528473804100228</v>
      </c>
      <c r="AV46" s="88">
        <v>0.30341685649202732</v>
      </c>
      <c r="AW46" s="88">
        <v>0.40455580865603652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17.568000000000001</v>
      </c>
      <c r="C47" s="23"/>
      <c r="D47" s="23"/>
      <c r="E47" s="23"/>
      <c r="F47" s="23"/>
      <c r="G47" s="23"/>
      <c r="H47" s="23"/>
      <c r="I47" s="23"/>
      <c r="J47" s="23">
        <v>6.0027334851936223</v>
      </c>
      <c r="K47" s="25">
        <f t="shared" si="4"/>
        <v>6.0027334851936223</v>
      </c>
      <c r="L47" s="24">
        <f t="shared" si="5"/>
        <v>9.4943234624145791</v>
      </c>
      <c r="M47" s="81">
        <f t="shared" si="6"/>
        <v>15.497056947608201</v>
      </c>
      <c r="O47" s="78">
        <f t="shared" si="7"/>
        <v>-6.0027334851936223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6.0027334851936223</v>
      </c>
      <c r="T47">
        <v>46</v>
      </c>
      <c r="U47" s="87">
        <f>IFERROR(-HLOOKUP($U$1,IEX!$W$2:$BH$98,T47,FALSE),0)</f>
        <v>0</v>
      </c>
      <c r="V47" s="88">
        <f t="shared" si="8"/>
        <v>9.4943234624145791</v>
      </c>
      <c r="W47" s="94"/>
      <c r="X47" s="88">
        <v>0</v>
      </c>
      <c r="Y47" s="88">
        <v>0.25011389521640093</v>
      </c>
      <c r="Z47" s="88">
        <v>0.3001366742596811</v>
      </c>
      <c r="AA47" s="88">
        <v>0.45020501138952163</v>
      </c>
      <c r="AB47" s="88">
        <v>1.0004555808656037</v>
      </c>
      <c r="AC47" s="88">
        <v>0.43019589977220957</v>
      </c>
      <c r="AD47" s="88">
        <v>0.41018678815489751</v>
      </c>
      <c r="AE47" s="88">
        <v>0.35015945330296133</v>
      </c>
      <c r="AF47" s="88">
        <v>0.40018223234624151</v>
      </c>
      <c r="AG47" s="88">
        <v>0.40018223234624151</v>
      </c>
      <c r="AH47" s="88">
        <v>0.3001366742596811</v>
      </c>
      <c r="AI47" s="88">
        <v>0.3001366742596811</v>
      </c>
      <c r="AJ47" s="88">
        <v>0.25011389521640093</v>
      </c>
      <c r="AK47" s="88">
        <v>1.1005011389521642</v>
      </c>
      <c r="AL47" s="88">
        <v>1.0004555808656037</v>
      </c>
      <c r="AM47" s="88">
        <v>0.6002733485193622</v>
      </c>
      <c r="AN47" s="88">
        <v>0.45020501138952163</v>
      </c>
      <c r="AO47" s="88">
        <v>0.6002733485193622</v>
      </c>
      <c r="AP47" s="88">
        <v>0.50022779043280186</v>
      </c>
      <c r="AQ47" s="88">
        <v>0.40018223234624151</v>
      </c>
      <c r="AR47" s="88">
        <v>0.3001366742596811</v>
      </c>
      <c r="AS47" s="88">
        <v>0.3001366742596811</v>
      </c>
      <c r="AT47" s="88">
        <v>0.52023690205011397</v>
      </c>
      <c r="AU47" s="88">
        <v>0.25011389521640093</v>
      </c>
      <c r="AV47" s="88">
        <v>0.3001366742596811</v>
      </c>
      <c r="AW47" s="88">
        <v>0.40018223234624151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17.512</v>
      </c>
      <c r="C49" s="23"/>
      <c r="D49" s="23"/>
      <c r="E49" s="23"/>
      <c r="F49" s="23"/>
      <c r="G49" s="23"/>
      <c r="H49" s="23"/>
      <c r="I49" s="23"/>
      <c r="J49" s="23">
        <v>5.9835990888382682</v>
      </c>
      <c r="K49" s="25">
        <f t="shared" si="4"/>
        <v>5.9835990888382682</v>
      </c>
      <c r="L49" s="24">
        <f t="shared" si="5"/>
        <v>9.4640592255125267</v>
      </c>
      <c r="M49" s="81">
        <f t="shared" si="6"/>
        <v>15.447658314350795</v>
      </c>
      <c r="O49" s="78">
        <f t="shared" si="7"/>
        <v>-5.9835990888382682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5.9835990888382682</v>
      </c>
      <c r="T49">
        <v>48</v>
      </c>
      <c r="U49" s="87">
        <f>IFERROR(-HLOOKUP($U$1,IEX!$W$2:$BH$98,T49,FALSE),0)</f>
        <v>0</v>
      </c>
      <c r="V49" s="88">
        <f t="shared" si="8"/>
        <v>9.4640592255125267</v>
      </c>
      <c r="W49" s="94"/>
      <c r="X49" s="88">
        <v>0</v>
      </c>
      <c r="Y49" s="88">
        <v>0.24931662870159452</v>
      </c>
      <c r="Z49" s="88">
        <v>0.29917995444191342</v>
      </c>
      <c r="AA49" s="88">
        <v>0.4487699316628701</v>
      </c>
      <c r="AB49" s="88">
        <v>0.99726651480637807</v>
      </c>
      <c r="AC49" s="88">
        <v>0.42882460136674255</v>
      </c>
      <c r="AD49" s="88">
        <v>0.408879271070615</v>
      </c>
      <c r="AE49" s="88">
        <v>0.3490432801822323</v>
      </c>
      <c r="AF49" s="88">
        <v>0.39890660592255123</v>
      </c>
      <c r="AG49" s="88">
        <v>0.39890660592255123</v>
      </c>
      <c r="AH49" s="88">
        <v>0.29917995444191342</v>
      </c>
      <c r="AI49" s="88">
        <v>0.29917995444191342</v>
      </c>
      <c r="AJ49" s="88">
        <v>0.24931662870159452</v>
      </c>
      <c r="AK49" s="88">
        <v>1.096993166287016</v>
      </c>
      <c r="AL49" s="88">
        <v>0.99726651480637807</v>
      </c>
      <c r="AM49" s="88">
        <v>0.59835990888382684</v>
      </c>
      <c r="AN49" s="88">
        <v>0.4487699316628701</v>
      </c>
      <c r="AO49" s="88">
        <v>0.59835990888382684</v>
      </c>
      <c r="AP49" s="88">
        <v>0.49863325740318903</v>
      </c>
      <c r="AQ49" s="88">
        <v>0.39890660592255123</v>
      </c>
      <c r="AR49" s="88">
        <v>0.29917995444191342</v>
      </c>
      <c r="AS49" s="88">
        <v>0.29917995444191342</v>
      </c>
      <c r="AT49" s="88">
        <v>0.51857858769931675</v>
      </c>
      <c r="AU49" s="88">
        <v>0.24931662870159452</v>
      </c>
      <c r="AV49" s="88">
        <v>0.29917995444191342</v>
      </c>
      <c r="AW49" s="88">
        <v>0.39890660592255123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18.835999999999999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17.72</v>
      </c>
      <c r="C51" s="23"/>
      <c r="D51" s="23"/>
      <c r="E51" s="23"/>
      <c r="F51" s="23"/>
      <c r="G51" s="23"/>
      <c r="H51" s="23"/>
      <c r="I51" s="23"/>
      <c r="J51" s="23">
        <v>6.0546697038724373</v>
      </c>
      <c r="K51" s="25">
        <f t="shared" si="4"/>
        <v>6.0546697038724373</v>
      </c>
      <c r="L51" s="24">
        <f t="shared" si="5"/>
        <v>9.5764692482915734</v>
      </c>
      <c r="M51" s="81">
        <f t="shared" si="6"/>
        <v>15.631138952164012</v>
      </c>
      <c r="O51" s="78">
        <f t="shared" si="7"/>
        <v>-6.0546697038724373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6.0546697038724373</v>
      </c>
      <c r="T51">
        <v>50</v>
      </c>
      <c r="U51" s="87">
        <f>IFERROR(-HLOOKUP($U$1,IEX!$W$2:$BH$98,T51,FALSE),0)</f>
        <v>0</v>
      </c>
      <c r="V51" s="88">
        <f t="shared" si="8"/>
        <v>9.5764692482915734</v>
      </c>
      <c r="W51" s="94"/>
      <c r="X51" s="88">
        <v>0</v>
      </c>
      <c r="Y51" s="88">
        <v>0.25227790432801822</v>
      </c>
      <c r="Z51" s="88">
        <v>0.30273348519362181</v>
      </c>
      <c r="AA51" s="88">
        <v>0.4541002277904328</v>
      </c>
      <c r="AB51" s="88">
        <v>1.0091116173120729</v>
      </c>
      <c r="AC51" s="88">
        <v>0.4339179954441913</v>
      </c>
      <c r="AD51" s="88">
        <v>0.41373576309794985</v>
      </c>
      <c r="AE51" s="88">
        <v>0.35318906605922545</v>
      </c>
      <c r="AF51" s="88">
        <v>0.40364464692482915</v>
      </c>
      <c r="AG51" s="88">
        <v>0.40364464692482915</v>
      </c>
      <c r="AH51" s="88">
        <v>0.30273348519362181</v>
      </c>
      <c r="AI51" s="88">
        <v>0.30273348519362181</v>
      </c>
      <c r="AJ51" s="88">
        <v>0.25227790432801822</v>
      </c>
      <c r="AK51" s="88">
        <v>1.1100227790432802</v>
      </c>
      <c r="AL51" s="88">
        <v>1.0091116173120729</v>
      </c>
      <c r="AM51" s="88">
        <v>0.60546697038724362</v>
      </c>
      <c r="AN51" s="88">
        <v>0.4541002277904328</v>
      </c>
      <c r="AO51" s="88">
        <v>0.60546697038724362</v>
      </c>
      <c r="AP51" s="88">
        <v>0.50455580865603644</v>
      </c>
      <c r="AQ51" s="88">
        <v>0.40364464692482915</v>
      </c>
      <c r="AR51" s="88">
        <v>0.30273348519362181</v>
      </c>
      <c r="AS51" s="88">
        <v>0.30273348519362181</v>
      </c>
      <c r="AT51" s="88">
        <v>0.52473804100227794</v>
      </c>
      <c r="AU51" s="88">
        <v>0.25227790432801822</v>
      </c>
      <c r="AV51" s="88">
        <v>0.30273348519362181</v>
      </c>
      <c r="AW51" s="88">
        <v>0.40364464692482915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18.452000000000002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19.007999999999999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19.064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18.431999999999999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18.856000000000002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18.815999999999999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18.411999999999999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18.547999999999998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18.891999999999999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18.623999999999999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17.876000000000001</v>
      </c>
      <c r="C62" s="23"/>
      <c r="D62" s="23"/>
      <c r="E62" s="23"/>
      <c r="F62" s="23"/>
      <c r="G62" s="23"/>
      <c r="H62" s="23"/>
      <c r="I62" s="23"/>
      <c r="J62" s="23">
        <v>6.1079726651480648</v>
      </c>
      <c r="K62" s="25">
        <f t="shared" si="4"/>
        <v>6.1079726651480648</v>
      </c>
      <c r="L62" s="24">
        <f t="shared" si="5"/>
        <v>9.6607767653758536</v>
      </c>
      <c r="M62" s="81">
        <f t="shared" si="6"/>
        <v>15.768749430523918</v>
      </c>
      <c r="O62" s="78">
        <f t="shared" si="7"/>
        <v>-6.1079726651480648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6.1079726651480648</v>
      </c>
      <c r="T62">
        <v>61</v>
      </c>
      <c r="U62" s="87">
        <f>IFERROR(-HLOOKUP($U$1,IEX!$W$2:$BH$98,T62,FALSE),0)</f>
        <v>0</v>
      </c>
      <c r="V62" s="88">
        <f t="shared" si="8"/>
        <v>9.6607767653758536</v>
      </c>
      <c r="W62" s="94"/>
      <c r="X62" s="88">
        <v>0</v>
      </c>
      <c r="Y62" s="88">
        <v>0.25449886104783598</v>
      </c>
      <c r="Z62" s="88">
        <v>0.30539863325740318</v>
      </c>
      <c r="AA62" s="88">
        <v>0.4580979498861048</v>
      </c>
      <c r="AB62" s="88">
        <v>1.0179954441913439</v>
      </c>
      <c r="AC62" s="88">
        <v>0.43773804100227792</v>
      </c>
      <c r="AD62" s="88">
        <v>0.41737813211845104</v>
      </c>
      <c r="AE62" s="88">
        <v>0.35629840546697039</v>
      </c>
      <c r="AF62" s="88">
        <v>0.40719817767653765</v>
      </c>
      <c r="AG62" s="88">
        <v>0.40719817767653765</v>
      </c>
      <c r="AH62" s="88">
        <v>0.30539863325740318</v>
      </c>
      <c r="AI62" s="88">
        <v>0.30539863325740318</v>
      </c>
      <c r="AJ62" s="88">
        <v>0.25449886104783598</v>
      </c>
      <c r="AK62" s="88">
        <v>1.1197949886104783</v>
      </c>
      <c r="AL62" s="88">
        <v>1.0179954441913439</v>
      </c>
      <c r="AM62" s="88">
        <v>0.61079726651480637</v>
      </c>
      <c r="AN62" s="88">
        <v>0.4580979498861048</v>
      </c>
      <c r="AO62" s="88">
        <v>0.61079726651480637</v>
      </c>
      <c r="AP62" s="88">
        <v>0.50899772209567196</v>
      </c>
      <c r="AQ62" s="88">
        <v>0.40719817767653765</v>
      </c>
      <c r="AR62" s="88">
        <v>0.30539863325740318</v>
      </c>
      <c r="AS62" s="88">
        <v>0.30539863325740318</v>
      </c>
      <c r="AT62" s="88">
        <v>0.52935763097949895</v>
      </c>
      <c r="AU62" s="88">
        <v>0.25449886104783598</v>
      </c>
      <c r="AV62" s="88">
        <v>0.30539863325740318</v>
      </c>
      <c r="AW62" s="88">
        <v>0.40719817767653765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18.891999999999999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18.547999999999998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18.335999999999999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17.992000000000001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18.164000000000001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18.411999999999999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18.584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16.952000000000002</v>
      </c>
      <c r="C70" s="23"/>
      <c r="D70" s="23"/>
      <c r="E70" s="23"/>
      <c r="F70" s="23"/>
      <c r="G70" s="23"/>
      <c r="H70" s="23"/>
      <c r="I70" s="23"/>
      <c r="J70" s="23">
        <v>5.7922551252847381</v>
      </c>
      <c r="K70" s="25">
        <f t="shared" si="17"/>
        <v>5.7922551252847381</v>
      </c>
      <c r="L70" s="24">
        <f t="shared" si="18"/>
        <v>9.1614168564920284</v>
      </c>
      <c r="M70" s="81">
        <f t="shared" si="19"/>
        <v>14.953671981776766</v>
      </c>
      <c r="O70" s="78">
        <f t="shared" si="20"/>
        <v>-5.7922551252847381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5.7922551252847381</v>
      </c>
      <c r="T70">
        <v>69</v>
      </c>
      <c r="U70" s="87">
        <f>IFERROR(-HLOOKUP($U$1,IEX!$W$2:$BH$98,T70,FALSE),0)</f>
        <v>0</v>
      </c>
      <c r="V70" s="88">
        <f t="shared" si="21"/>
        <v>9.1614168564920284</v>
      </c>
      <c r="W70" s="94"/>
      <c r="X70" s="88">
        <v>0</v>
      </c>
      <c r="Y70" s="88">
        <v>0.24134396355353077</v>
      </c>
      <c r="Z70" s="88">
        <v>0.28961275626423688</v>
      </c>
      <c r="AA70" s="88">
        <v>0.43441913439635538</v>
      </c>
      <c r="AB70" s="88">
        <v>0.96537585421412309</v>
      </c>
      <c r="AC70" s="88">
        <v>0.41511161731207291</v>
      </c>
      <c r="AD70" s="88">
        <v>0.39580410022779045</v>
      </c>
      <c r="AE70" s="88">
        <v>0.3378815489749431</v>
      </c>
      <c r="AF70" s="88">
        <v>0.38615034168564927</v>
      </c>
      <c r="AG70" s="88">
        <v>0.38615034168564927</v>
      </c>
      <c r="AH70" s="88">
        <v>0.28961275626423688</v>
      </c>
      <c r="AI70" s="88">
        <v>0.28961275626423688</v>
      </c>
      <c r="AJ70" s="88">
        <v>0.24134396355353077</v>
      </c>
      <c r="AK70" s="88">
        <v>1.0619134396355354</v>
      </c>
      <c r="AL70" s="88">
        <v>0.96537585421412309</v>
      </c>
      <c r="AM70" s="88">
        <v>0.57922551252847376</v>
      </c>
      <c r="AN70" s="88">
        <v>0.43441913439635538</v>
      </c>
      <c r="AO70" s="88">
        <v>0.57922551252847376</v>
      </c>
      <c r="AP70" s="88">
        <v>0.48268792710706154</v>
      </c>
      <c r="AQ70" s="88">
        <v>0.38615034168564927</v>
      </c>
      <c r="AR70" s="88">
        <v>0.28961275626423688</v>
      </c>
      <c r="AS70" s="88">
        <v>0.28961275626423688</v>
      </c>
      <c r="AT70" s="88">
        <v>0.50199544419134401</v>
      </c>
      <c r="AU70" s="88">
        <v>0.24134396355353077</v>
      </c>
      <c r="AV70" s="88">
        <v>0.28961275626423688</v>
      </c>
      <c r="AW70" s="88">
        <v>0.38615034168564927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18.335999999999999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17.452000000000002</v>
      </c>
      <c r="C72" s="23"/>
      <c r="D72" s="23"/>
      <c r="E72" s="23"/>
      <c r="F72" s="23"/>
      <c r="G72" s="23"/>
      <c r="H72" s="23"/>
      <c r="I72" s="23"/>
      <c r="J72" s="23">
        <v>5.9630979498861052</v>
      </c>
      <c r="K72" s="25">
        <f t="shared" si="17"/>
        <v>5.9630979498861052</v>
      </c>
      <c r="L72" s="24">
        <f t="shared" si="18"/>
        <v>9.4316332574031883</v>
      </c>
      <c r="M72" s="81">
        <f t="shared" si="19"/>
        <v>15.394731207289293</v>
      </c>
      <c r="O72" s="78">
        <f t="shared" si="20"/>
        <v>-5.9630979498861052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5.9630979498861052</v>
      </c>
      <c r="T72">
        <v>71</v>
      </c>
      <c r="U72" s="87">
        <f>IFERROR(-HLOOKUP($U$1,IEX!$W$2:$BH$98,T72,FALSE),0)</f>
        <v>0</v>
      </c>
      <c r="V72" s="88">
        <f t="shared" si="21"/>
        <v>9.4316332574031883</v>
      </c>
      <c r="W72" s="94"/>
      <c r="X72" s="88">
        <v>0</v>
      </c>
      <c r="Y72" s="88">
        <v>0.24846241457858773</v>
      </c>
      <c r="Z72" s="88">
        <v>0.29815489749430524</v>
      </c>
      <c r="AA72" s="88">
        <v>0.44723234624145791</v>
      </c>
      <c r="AB72" s="88">
        <v>0.9938496583143509</v>
      </c>
      <c r="AC72" s="88">
        <v>0.42735535307517086</v>
      </c>
      <c r="AD72" s="88">
        <v>0.40747835990888387</v>
      </c>
      <c r="AE72" s="88">
        <v>0.34784738041002278</v>
      </c>
      <c r="AF72" s="88">
        <v>0.39753986332574037</v>
      </c>
      <c r="AG72" s="88">
        <v>0.39753986332574037</v>
      </c>
      <c r="AH72" s="88">
        <v>0.29815489749430524</v>
      </c>
      <c r="AI72" s="88">
        <v>0.29815489749430524</v>
      </c>
      <c r="AJ72" s="88">
        <v>0.24846241457858773</v>
      </c>
      <c r="AK72" s="88">
        <v>1.093234624145786</v>
      </c>
      <c r="AL72" s="88">
        <v>0.9938496583143509</v>
      </c>
      <c r="AM72" s="88">
        <v>0.59630979498861048</v>
      </c>
      <c r="AN72" s="88">
        <v>0.44723234624145791</v>
      </c>
      <c r="AO72" s="88">
        <v>0.59630979498861048</v>
      </c>
      <c r="AP72" s="88">
        <v>0.49692482915717545</v>
      </c>
      <c r="AQ72" s="88">
        <v>0.39753986332574037</v>
      </c>
      <c r="AR72" s="88">
        <v>0.29815489749430524</v>
      </c>
      <c r="AS72" s="88">
        <v>0.29815489749430524</v>
      </c>
      <c r="AT72" s="88">
        <v>0.5168018223234625</v>
      </c>
      <c r="AU72" s="88">
        <v>0.24846241457858773</v>
      </c>
      <c r="AV72" s="88">
        <v>0.29815489749430524</v>
      </c>
      <c r="AW72" s="88">
        <v>0.39753986332574037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17.047999999999998</v>
      </c>
      <c r="C73" s="23"/>
      <c r="D73" s="23"/>
      <c r="E73" s="23"/>
      <c r="F73" s="23"/>
      <c r="G73" s="23"/>
      <c r="H73" s="23"/>
      <c r="I73" s="23"/>
      <c r="J73" s="23">
        <v>5.8250569476081999</v>
      </c>
      <c r="K73" s="25">
        <f t="shared" si="17"/>
        <v>5.8250569476081999</v>
      </c>
      <c r="L73" s="24">
        <f t="shared" si="18"/>
        <v>9.2132984054669702</v>
      </c>
      <c r="M73" s="81">
        <f t="shared" si="19"/>
        <v>15.03835535307517</v>
      </c>
      <c r="O73" s="78">
        <f t="shared" si="20"/>
        <v>-5.8250569476081999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5.8250569476081999</v>
      </c>
      <c r="T73">
        <v>72</v>
      </c>
      <c r="U73" s="87">
        <f>IFERROR(-HLOOKUP($U$1,IEX!$W$2:$BH$98,T73,FALSE),0)</f>
        <v>0</v>
      </c>
      <c r="V73" s="88">
        <f t="shared" si="21"/>
        <v>9.2132984054669702</v>
      </c>
      <c r="W73" s="94"/>
      <c r="X73" s="88">
        <v>0</v>
      </c>
      <c r="Y73" s="88">
        <v>0.24271070615034163</v>
      </c>
      <c r="Z73" s="88">
        <v>0.29125284738040996</v>
      </c>
      <c r="AA73" s="88">
        <v>0.43687927107061497</v>
      </c>
      <c r="AB73" s="88">
        <v>0.97084282460136651</v>
      </c>
      <c r="AC73" s="88">
        <v>0.41746241457858763</v>
      </c>
      <c r="AD73" s="88">
        <v>0.39804555808656028</v>
      </c>
      <c r="AE73" s="88">
        <v>0.3397949886104783</v>
      </c>
      <c r="AF73" s="88">
        <v>0.38833712984054664</v>
      </c>
      <c r="AG73" s="88">
        <v>0.38833712984054664</v>
      </c>
      <c r="AH73" s="88">
        <v>0.29125284738040996</v>
      </c>
      <c r="AI73" s="88">
        <v>0.29125284738040996</v>
      </c>
      <c r="AJ73" s="88">
        <v>0.24271070615034163</v>
      </c>
      <c r="AK73" s="88">
        <v>1.0679271070615033</v>
      </c>
      <c r="AL73" s="88">
        <v>0.97084282460136651</v>
      </c>
      <c r="AM73" s="88">
        <v>0.58250569476081993</v>
      </c>
      <c r="AN73" s="88">
        <v>0.43687927107061497</v>
      </c>
      <c r="AO73" s="88">
        <v>0.58250569476081993</v>
      </c>
      <c r="AP73" s="88">
        <v>0.48542141230068325</v>
      </c>
      <c r="AQ73" s="88">
        <v>0.38833712984054664</v>
      </c>
      <c r="AR73" s="88">
        <v>0.29125284738040996</v>
      </c>
      <c r="AS73" s="88">
        <v>0.29125284738040996</v>
      </c>
      <c r="AT73" s="88">
        <v>0.50483826879271076</v>
      </c>
      <c r="AU73" s="88">
        <v>0.24271070615034163</v>
      </c>
      <c r="AV73" s="88">
        <v>0.29125284738040996</v>
      </c>
      <c r="AW73" s="88">
        <v>0.38833712984054664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16.552</v>
      </c>
      <c r="C74" s="23"/>
      <c r="D74" s="23"/>
      <c r="E74" s="23"/>
      <c r="F74" s="23"/>
      <c r="G74" s="23"/>
      <c r="H74" s="23"/>
      <c r="I74" s="23"/>
      <c r="J74" s="23">
        <v>5.6555808656036444</v>
      </c>
      <c r="K74" s="25">
        <f t="shared" si="17"/>
        <v>5.6555808656036444</v>
      </c>
      <c r="L74" s="24">
        <f t="shared" si="18"/>
        <v>8.9452437357630981</v>
      </c>
      <c r="M74" s="81">
        <f t="shared" si="19"/>
        <v>14.600824601366742</v>
      </c>
      <c r="O74" s="78">
        <f t="shared" si="20"/>
        <v>-5.6555808656036444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5.6555808656036444</v>
      </c>
      <c r="T74">
        <v>73</v>
      </c>
      <c r="U74" s="87">
        <f>IFERROR(-HLOOKUP($U$1,IEX!$W$2:$BH$98,T74,FALSE),0)</f>
        <v>0</v>
      </c>
      <c r="V74" s="88">
        <f t="shared" si="21"/>
        <v>8.9452437357630981</v>
      </c>
      <c r="W74" s="94"/>
      <c r="X74" s="88">
        <v>0</v>
      </c>
      <c r="Y74" s="88">
        <v>0.23564920273348519</v>
      </c>
      <c r="Z74" s="88">
        <v>0.28277904328018216</v>
      </c>
      <c r="AA74" s="88">
        <v>0.42416856492027333</v>
      </c>
      <c r="AB74" s="88">
        <v>0.94259681093394077</v>
      </c>
      <c r="AC74" s="88">
        <v>0.40531662870159452</v>
      </c>
      <c r="AD74" s="88">
        <v>0.38646469248291571</v>
      </c>
      <c r="AE74" s="88">
        <v>0.32990888382687922</v>
      </c>
      <c r="AF74" s="88">
        <v>0.37703872437357633</v>
      </c>
      <c r="AG74" s="88">
        <v>0.37703872437357633</v>
      </c>
      <c r="AH74" s="88">
        <v>0.28277904328018216</v>
      </c>
      <c r="AI74" s="88">
        <v>0.28277904328018216</v>
      </c>
      <c r="AJ74" s="88">
        <v>0.23564920273348519</v>
      </c>
      <c r="AK74" s="88">
        <v>1.0368564920273349</v>
      </c>
      <c r="AL74" s="88">
        <v>0.94259681093394077</v>
      </c>
      <c r="AM74" s="88">
        <v>0.56555808656036433</v>
      </c>
      <c r="AN74" s="88">
        <v>0.42416856492027333</v>
      </c>
      <c r="AO74" s="88">
        <v>0.56555808656036433</v>
      </c>
      <c r="AP74" s="88">
        <v>0.47129840546697038</v>
      </c>
      <c r="AQ74" s="88">
        <v>0.37703872437357633</v>
      </c>
      <c r="AR74" s="88">
        <v>0.28277904328018216</v>
      </c>
      <c r="AS74" s="88">
        <v>0.28277904328018216</v>
      </c>
      <c r="AT74" s="88">
        <v>0.49015034168564919</v>
      </c>
      <c r="AU74" s="88">
        <v>0.23564920273348519</v>
      </c>
      <c r="AV74" s="88">
        <v>0.28277904328018216</v>
      </c>
      <c r="AW74" s="88">
        <v>0.37703872437357633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17.952000000000002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17.623999999999999</v>
      </c>
      <c r="C76" s="23"/>
      <c r="D76" s="23"/>
      <c r="E76" s="23"/>
      <c r="F76" s="23"/>
      <c r="G76" s="23"/>
      <c r="H76" s="23"/>
      <c r="I76" s="23"/>
      <c r="J76" s="23">
        <v>6.0218678815489746</v>
      </c>
      <c r="K76" s="25">
        <f t="shared" si="17"/>
        <v>6.0218678815489746</v>
      </c>
      <c r="L76" s="24">
        <f t="shared" si="18"/>
        <v>9.5245876993166281</v>
      </c>
      <c r="M76" s="81">
        <f t="shared" si="19"/>
        <v>15.546455580865603</v>
      </c>
      <c r="O76" s="78">
        <f t="shared" si="20"/>
        <v>-6.0218678815489746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6.0218678815489746</v>
      </c>
      <c r="T76">
        <v>75</v>
      </c>
      <c r="U76" s="87">
        <f>IFERROR(-HLOOKUP($U$1,IEX!$W$2:$BH$98,T76,FALSE),0)</f>
        <v>0</v>
      </c>
      <c r="V76" s="88">
        <f t="shared" si="21"/>
        <v>9.5245876993166281</v>
      </c>
      <c r="W76" s="94"/>
      <c r="X76" s="88">
        <v>0</v>
      </c>
      <c r="Y76" s="88">
        <v>0.25091116173120726</v>
      </c>
      <c r="Z76" s="88">
        <v>0.30109339407744867</v>
      </c>
      <c r="AA76" s="88">
        <v>0.45164009111617309</v>
      </c>
      <c r="AB76" s="88">
        <v>1.003644646924829</v>
      </c>
      <c r="AC76" s="88">
        <v>0.43156719817767647</v>
      </c>
      <c r="AD76" s="88">
        <v>0.4114943052391799</v>
      </c>
      <c r="AE76" s="88">
        <v>0.35127562642369015</v>
      </c>
      <c r="AF76" s="88">
        <v>0.40145785876993167</v>
      </c>
      <c r="AG76" s="88">
        <v>0.40145785876993167</v>
      </c>
      <c r="AH76" s="88">
        <v>0.30109339407744867</v>
      </c>
      <c r="AI76" s="88">
        <v>0.30109339407744867</v>
      </c>
      <c r="AJ76" s="88">
        <v>0.25091116173120726</v>
      </c>
      <c r="AK76" s="88">
        <v>1.1040091116173121</v>
      </c>
      <c r="AL76" s="88">
        <v>1.003644646924829</v>
      </c>
      <c r="AM76" s="88">
        <v>0.60218678815489735</v>
      </c>
      <c r="AN76" s="88">
        <v>0.45164009111617309</v>
      </c>
      <c r="AO76" s="88">
        <v>0.60218678815489735</v>
      </c>
      <c r="AP76" s="88">
        <v>0.50182232346241451</v>
      </c>
      <c r="AQ76" s="88">
        <v>0.40145785876993167</v>
      </c>
      <c r="AR76" s="88">
        <v>0.30109339407744867</v>
      </c>
      <c r="AS76" s="88">
        <v>0.30109339407744867</v>
      </c>
      <c r="AT76" s="88">
        <v>0.52189521640091119</v>
      </c>
      <c r="AU76" s="88">
        <v>0.25091116173120726</v>
      </c>
      <c r="AV76" s="88">
        <v>0.30109339407744867</v>
      </c>
      <c r="AW76" s="88">
        <v>0.40145785876993167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18.795999999999999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9.6905399090947704</v>
      </c>
      <c r="M77" s="81">
        <f t="shared" si="19"/>
        <v>15.817330157205269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9.6905399090947704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0.35739609780644571</v>
      </c>
      <c r="AF77" s="88">
        <v>0.40845268320736655</v>
      </c>
      <c r="AG77" s="88">
        <v>0.40845268320736655</v>
      </c>
      <c r="AH77" s="88">
        <v>0.30633951240552487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0.25528292700460409</v>
      </c>
      <c r="AV77" s="88">
        <v>0.30633951240552487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18.507999999999999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9.6905399090947704</v>
      </c>
      <c r="M78" s="81">
        <f t="shared" si="19"/>
        <v>15.817330157205269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9.6905399090947704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0.35739609780644571</v>
      </c>
      <c r="AF78" s="88">
        <v>0.40845268320736655</v>
      </c>
      <c r="AG78" s="88">
        <v>0.40845268320736655</v>
      </c>
      <c r="AH78" s="88">
        <v>0.30633951240552487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0.25528292700460409</v>
      </c>
      <c r="AV78" s="88">
        <v>0.30633951240552487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18.356000000000002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9.6905399090947704</v>
      </c>
      <c r="M79" s="81">
        <f t="shared" si="19"/>
        <v>15.817330157205269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9.6905399090947704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0.35739609780644571</v>
      </c>
      <c r="AF79" s="88">
        <v>0.40845268320736655</v>
      </c>
      <c r="AG79" s="88">
        <v>0.40845268320736655</v>
      </c>
      <c r="AH79" s="88">
        <v>0.30633951240552487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0.25528292700460409</v>
      </c>
      <c r="AV79" s="88">
        <v>0.30633951240552487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18.891999999999999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9.6905399090947704</v>
      </c>
      <c r="M80" s="81">
        <f t="shared" si="19"/>
        <v>15.817330157205269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9.6905399090947704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0.35739609780644571</v>
      </c>
      <c r="AF80" s="88">
        <v>0.40845268320736655</v>
      </c>
      <c r="AG80" s="88">
        <v>0.40845268320736655</v>
      </c>
      <c r="AH80" s="88">
        <v>0.30633951240552487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0.25528292700460409</v>
      </c>
      <c r="AV80" s="88">
        <v>0.30633951240552487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17.876000000000001</v>
      </c>
      <c r="C81" s="23"/>
      <c r="D81" s="23"/>
      <c r="E81" s="23"/>
      <c r="F81" s="23"/>
      <c r="G81" s="23"/>
      <c r="H81" s="23"/>
      <c r="I81" s="23"/>
      <c r="J81" s="23">
        <v>6.1079726651480648</v>
      </c>
      <c r="K81" s="25">
        <f t="shared" si="17"/>
        <v>6.1079726651480648</v>
      </c>
      <c r="L81" s="24">
        <f t="shared" si="18"/>
        <v>9.6607767653758536</v>
      </c>
      <c r="M81" s="81">
        <f t="shared" si="19"/>
        <v>15.768749430523918</v>
      </c>
      <c r="O81" s="78">
        <f t="shared" si="20"/>
        <v>-6.1079726651480648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6.1079726651480648</v>
      </c>
      <c r="T81">
        <v>80</v>
      </c>
      <c r="U81" s="87">
        <f>IFERROR(-HLOOKUP($U$1,IEX!$W$2:$BH$98,T81,FALSE),0)</f>
        <v>0</v>
      </c>
      <c r="V81" s="88">
        <f t="shared" si="21"/>
        <v>9.6607767653758536</v>
      </c>
      <c r="W81" s="94"/>
      <c r="X81" s="88">
        <v>0</v>
      </c>
      <c r="Y81" s="88">
        <v>0.25449886104783598</v>
      </c>
      <c r="Z81" s="88">
        <v>0.30539863325740318</v>
      </c>
      <c r="AA81" s="88">
        <v>0.4580979498861048</v>
      </c>
      <c r="AB81" s="88">
        <v>1.0179954441913439</v>
      </c>
      <c r="AC81" s="88">
        <v>0.43773804100227792</v>
      </c>
      <c r="AD81" s="88">
        <v>0.41737813211845104</v>
      </c>
      <c r="AE81" s="88">
        <v>0.35629840546697039</v>
      </c>
      <c r="AF81" s="88">
        <v>0.40719817767653765</v>
      </c>
      <c r="AG81" s="88">
        <v>0.40719817767653765</v>
      </c>
      <c r="AH81" s="88">
        <v>0.30539863325740318</v>
      </c>
      <c r="AI81" s="88">
        <v>0.30539863325740318</v>
      </c>
      <c r="AJ81" s="88">
        <v>0.25449886104783598</v>
      </c>
      <c r="AK81" s="88">
        <v>1.1197949886104783</v>
      </c>
      <c r="AL81" s="88">
        <v>1.0179954441913439</v>
      </c>
      <c r="AM81" s="88">
        <v>0.61079726651480637</v>
      </c>
      <c r="AN81" s="88">
        <v>0.4580979498861048</v>
      </c>
      <c r="AO81" s="88">
        <v>0.61079726651480637</v>
      </c>
      <c r="AP81" s="88">
        <v>0.50899772209567196</v>
      </c>
      <c r="AQ81" s="88">
        <v>0.40719817767653765</v>
      </c>
      <c r="AR81" s="88">
        <v>0.30539863325740318</v>
      </c>
      <c r="AS81" s="88">
        <v>0.30539863325740318</v>
      </c>
      <c r="AT81" s="88">
        <v>0.52935763097949895</v>
      </c>
      <c r="AU81" s="88">
        <v>0.25449886104783598</v>
      </c>
      <c r="AV81" s="88">
        <v>0.30539863325740318</v>
      </c>
      <c r="AW81" s="88">
        <v>0.40719817767653765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18.335999999999999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19.084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18.22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18.815999999999999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18.507999999999999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18.2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17.911999999999999</v>
      </c>
      <c r="C88" s="23"/>
      <c r="D88" s="23"/>
      <c r="E88" s="23"/>
      <c r="F88" s="23"/>
      <c r="G88" s="23"/>
      <c r="H88" s="23"/>
      <c r="I88" s="23"/>
      <c r="J88" s="23">
        <v>6.120273348519361</v>
      </c>
      <c r="K88" s="25">
        <f t="shared" si="17"/>
        <v>6.120273348519361</v>
      </c>
      <c r="L88" s="24">
        <f t="shared" si="18"/>
        <v>9.6802323462414552</v>
      </c>
      <c r="M88" s="81">
        <f t="shared" si="19"/>
        <v>15.800505694760815</v>
      </c>
      <c r="O88" s="78">
        <f t="shared" si="20"/>
        <v>-6.120273348519361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6.120273348519361</v>
      </c>
      <c r="T88">
        <v>87</v>
      </c>
      <c r="U88" s="87">
        <f>IFERROR(-HLOOKUP($U$1,IEX!$W$2:$BH$98,T88,FALSE),0)</f>
        <v>0</v>
      </c>
      <c r="V88" s="88">
        <f t="shared" si="21"/>
        <v>9.6802323462414552</v>
      </c>
      <c r="W88" s="94"/>
      <c r="X88" s="88">
        <v>0</v>
      </c>
      <c r="Y88" s="88">
        <v>0.25501138952164004</v>
      </c>
      <c r="Z88" s="88">
        <v>0.30601366742596808</v>
      </c>
      <c r="AA88" s="88">
        <v>0.45902050113895204</v>
      </c>
      <c r="AB88" s="88">
        <v>1.0200455580865602</v>
      </c>
      <c r="AC88" s="88">
        <v>0.43861958997722089</v>
      </c>
      <c r="AD88" s="88">
        <v>0.41821867881548974</v>
      </c>
      <c r="AE88" s="88">
        <v>0.35701594533029612</v>
      </c>
      <c r="AF88" s="88">
        <v>0.40801822323462411</v>
      </c>
      <c r="AG88" s="88">
        <v>0.40801822323462411</v>
      </c>
      <c r="AH88" s="88">
        <v>0.30601366742596808</v>
      </c>
      <c r="AI88" s="88">
        <v>0.30601366742596808</v>
      </c>
      <c r="AJ88" s="88">
        <v>0.25501138952164004</v>
      </c>
      <c r="AK88" s="88">
        <v>1.1220501138952164</v>
      </c>
      <c r="AL88" s="88">
        <v>1.0200455580865602</v>
      </c>
      <c r="AM88" s="88">
        <v>0.61202733485193617</v>
      </c>
      <c r="AN88" s="88">
        <v>0.45902050113895204</v>
      </c>
      <c r="AO88" s="88">
        <v>0.61202733485193617</v>
      </c>
      <c r="AP88" s="88">
        <v>0.51002277904328008</v>
      </c>
      <c r="AQ88" s="88">
        <v>0.40801822323462411</v>
      </c>
      <c r="AR88" s="88">
        <v>0.30601366742596808</v>
      </c>
      <c r="AS88" s="88">
        <v>0.30601366742596808</v>
      </c>
      <c r="AT88" s="88">
        <v>0.53042369020501146</v>
      </c>
      <c r="AU88" s="88">
        <v>0.25501138952164004</v>
      </c>
      <c r="AV88" s="88">
        <v>0.30601366742596808</v>
      </c>
      <c r="AW88" s="88">
        <v>0.40801822323462411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17.568000000000001</v>
      </c>
      <c r="C89" s="23"/>
      <c r="D89" s="23"/>
      <c r="E89" s="23"/>
      <c r="F89" s="23"/>
      <c r="G89" s="23"/>
      <c r="H89" s="23"/>
      <c r="I89" s="23"/>
      <c r="J89" s="23">
        <v>6.0027334851936223</v>
      </c>
      <c r="K89" s="25">
        <f t="shared" si="17"/>
        <v>6.0027334851936223</v>
      </c>
      <c r="L89" s="24">
        <f t="shared" si="18"/>
        <v>9.4943234624145791</v>
      </c>
      <c r="M89" s="81">
        <f t="shared" si="19"/>
        <v>15.497056947608201</v>
      </c>
      <c r="O89" s="78">
        <f t="shared" si="20"/>
        <v>-6.0027334851936223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6.0027334851936223</v>
      </c>
      <c r="T89">
        <v>88</v>
      </c>
      <c r="U89" s="87">
        <f>IFERROR(-HLOOKUP($U$1,IEX!$W$2:$BH$98,T89,FALSE),0)</f>
        <v>0</v>
      </c>
      <c r="V89" s="88">
        <f t="shared" si="21"/>
        <v>9.4943234624145791</v>
      </c>
      <c r="W89" s="94"/>
      <c r="X89" s="88">
        <v>0</v>
      </c>
      <c r="Y89" s="88">
        <v>0.25011389521640093</v>
      </c>
      <c r="Z89" s="88">
        <v>0.3001366742596811</v>
      </c>
      <c r="AA89" s="88">
        <v>0.45020501138952163</v>
      </c>
      <c r="AB89" s="88">
        <v>1.0004555808656037</v>
      </c>
      <c r="AC89" s="88">
        <v>0.43019589977220957</v>
      </c>
      <c r="AD89" s="88">
        <v>0.41018678815489751</v>
      </c>
      <c r="AE89" s="88">
        <v>0.35015945330296133</v>
      </c>
      <c r="AF89" s="88">
        <v>0.40018223234624151</v>
      </c>
      <c r="AG89" s="88">
        <v>0.40018223234624151</v>
      </c>
      <c r="AH89" s="88">
        <v>0.3001366742596811</v>
      </c>
      <c r="AI89" s="88">
        <v>0.3001366742596811</v>
      </c>
      <c r="AJ89" s="88">
        <v>0.25011389521640093</v>
      </c>
      <c r="AK89" s="88">
        <v>1.1005011389521642</v>
      </c>
      <c r="AL89" s="88">
        <v>1.0004555808656037</v>
      </c>
      <c r="AM89" s="88">
        <v>0.6002733485193622</v>
      </c>
      <c r="AN89" s="88">
        <v>0.45020501138952163</v>
      </c>
      <c r="AO89" s="88">
        <v>0.6002733485193622</v>
      </c>
      <c r="AP89" s="88">
        <v>0.50022779043280186</v>
      </c>
      <c r="AQ89" s="88">
        <v>0.40018223234624151</v>
      </c>
      <c r="AR89" s="88">
        <v>0.3001366742596811</v>
      </c>
      <c r="AS89" s="88">
        <v>0.3001366742596811</v>
      </c>
      <c r="AT89" s="88">
        <v>0.52023690205011397</v>
      </c>
      <c r="AU89" s="88">
        <v>0.25011389521640093</v>
      </c>
      <c r="AV89" s="88">
        <v>0.3001366742596811</v>
      </c>
      <c r="AW89" s="88">
        <v>0.40018223234624151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17.396000000000001</v>
      </c>
      <c r="C90" s="23"/>
      <c r="D90" s="23"/>
      <c r="E90" s="23"/>
      <c r="F90" s="23"/>
      <c r="G90" s="23"/>
      <c r="H90" s="23"/>
      <c r="I90" s="23"/>
      <c r="J90" s="23">
        <v>5.943963553530752</v>
      </c>
      <c r="K90" s="25">
        <f t="shared" si="17"/>
        <v>5.943963553530752</v>
      </c>
      <c r="L90" s="24">
        <f t="shared" si="18"/>
        <v>9.4013690205011393</v>
      </c>
      <c r="M90" s="81">
        <f t="shared" si="19"/>
        <v>15.345332574031891</v>
      </c>
      <c r="O90" s="78">
        <f t="shared" si="20"/>
        <v>-5.943963553530752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5.943963553530752</v>
      </c>
      <c r="T90">
        <v>89</v>
      </c>
      <c r="U90" s="87">
        <f>IFERROR(-HLOOKUP($U$1,IEX!$W$2:$BH$98,T90,FALSE),0)</f>
        <v>0</v>
      </c>
      <c r="V90" s="88">
        <f t="shared" si="21"/>
        <v>9.4013690205011393</v>
      </c>
      <c r="W90" s="94"/>
      <c r="X90" s="88">
        <v>0</v>
      </c>
      <c r="Y90" s="88">
        <v>0.24766514806378134</v>
      </c>
      <c r="Z90" s="88">
        <v>0.29719817767653756</v>
      </c>
      <c r="AA90" s="88">
        <v>0.44579726651480639</v>
      </c>
      <c r="AB90" s="88">
        <v>0.99066059225512537</v>
      </c>
      <c r="AC90" s="88">
        <v>0.42598405466970385</v>
      </c>
      <c r="AD90" s="88">
        <v>0.40617084282460136</v>
      </c>
      <c r="AE90" s="88">
        <v>0.34673120728929385</v>
      </c>
      <c r="AF90" s="88">
        <v>0.39626423690205015</v>
      </c>
      <c r="AG90" s="88">
        <v>0.39626423690205015</v>
      </c>
      <c r="AH90" s="88">
        <v>0.29719817767653756</v>
      </c>
      <c r="AI90" s="88">
        <v>0.29719817767653756</v>
      </c>
      <c r="AJ90" s="88">
        <v>0.24766514806378134</v>
      </c>
      <c r="AK90" s="88">
        <v>1.0897266514806379</v>
      </c>
      <c r="AL90" s="88">
        <v>0.99066059225512537</v>
      </c>
      <c r="AM90" s="88">
        <v>0.59439635535307511</v>
      </c>
      <c r="AN90" s="88">
        <v>0.44579726651480639</v>
      </c>
      <c r="AO90" s="88">
        <v>0.59439635535307511</v>
      </c>
      <c r="AP90" s="88">
        <v>0.49533029612756269</v>
      </c>
      <c r="AQ90" s="88">
        <v>0.39626423690205015</v>
      </c>
      <c r="AR90" s="88">
        <v>0.29719817767653756</v>
      </c>
      <c r="AS90" s="88">
        <v>0.29719817767653756</v>
      </c>
      <c r="AT90" s="88">
        <v>0.51514350797266517</v>
      </c>
      <c r="AU90" s="88">
        <v>0.24766514806378134</v>
      </c>
      <c r="AV90" s="88">
        <v>0.29719817767653756</v>
      </c>
      <c r="AW90" s="88">
        <v>0.39626423690205015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18.027999999999999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9.6905399090947704</v>
      </c>
      <c r="M91" s="81">
        <f t="shared" si="19"/>
        <v>15.817330157205269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9.6905399090947704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0.35739609780644571</v>
      </c>
      <c r="AF91" s="88">
        <v>0.40845268320736655</v>
      </c>
      <c r="AG91" s="88">
        <v>0.40845268320736655</v>
      </c>
      <c r="AH91" s="88">
        <v>0.30633951240552487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0.25528292700460409</v>
      </c>
      <c r="AV91" s="88">
        <v>0.30633951240552487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17.032</v>
      </c>
      <c r="C92" s="23"/>
      <c r="D92" s="23"/>
      <c r="E92" s="23"/>
      <c r="F92" s="23"/>
      <c r="G92" s="23"/>
      <c r="H92" s="23"/>
      <c r="I92" s="23"/>
      <c r="J92" s="23">
        <v>5.8195899772209563</v>
      </c>
      <c r="K92" s="25">
        <f t="shared" si="17"/>
        <v>5.8195899772209563</v>
      </c>
      <c r="L92" s="24">
        <f t="shared" si="18"/>
        <v>9.2046514806378141</v>
      </c>
      <c r="M92" s="81">
        <f t="shared" si="19"/>
        <v>15.024241457858771</v>
      </c>
      <c r="O92" s="78">
        <f t="shared" si="20"/>
        <v>-5.8195899772209563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5.8195899772209563</v>
      </c>
      <c r="T92">
        <v>91</v>
      </c>
      <c r="U92" s="87">
        <f>IFERROR(-HLOOKUP($U$1,IEX!$W$2:$BH$98,T92,FALSE),0)</f>
        <v>0</v>
      </c>
      <c r="V92" s="88">
        <f t="shared" si="21"/>
        <v>9.2046514806378141</v>
      </c>
      <c r="W92" s="94"/>
      <c r="X92" s="88">
        <v>0</v>
      </c>
      <c r="Y92" s="88">
        <v>0.24248291571753985</v>
      </c>
      <c r="Z92" s="88">
        <v>0.29097949886104779</v>
      </c>
      <c r="AA92" s="88">
        <v>0.43646924829157174</v>
      </c>
      <c r="AB92" s="88">
        <v>0.96993166287015942</v>
      </c>
      <c r="AC92" s="88">
        <v>0.41707061503416853</v>
      </c>
      <c r="AD92" s="88">
        <v>0.39767198177676533</v>
      </c>
      <c r="AE92" s="88">
        <v>0.33947608200455581</v>
      </c>
      <c r="AF92" s="88">
        <v>0.38797266514806378</v>
      </c>
      <c r="AG92" s="88">
        <v>0.38797266514806378</v>
      </c>
      <c r="AH92" s="88">
        <v>0.29097949886104779</v>
      </c>
      <c r="AI92" s="88">
        <v>0.29097949886104779</v>
      </c>
      <c r="AJ92" s="88">
        <v>0.24248291571753985</v>
      </c>
      <c r="AK92" s="88">
        <v>1.0669248291571753</v>
      </c>
      <c r="AL92" s="88">
        <v>0.96993166287015942</v>
      </c>
      <c r="AM92" s="88">
        <v>0.58195899772209558</v>
      </c>
      <c r="AN92" s="88">
        <v>0.43646924829157174</v>
      </c>
      <c r="AO92" s="88">
        <v>0.58195899772209558</v>
      </c>
      <c r="AP92" s="88">
        <v>0.48496583143507971</v>
      </c>
      <c r="AQ92" s="88">
        <v>0.38797266514806378</v>
      </c>
      <c r="AR92" s="88">
        <v>0.29097949886104779</v>
      </c>
      <c r="AS92" s="88">
        <v>0.29097949886104779</v>
      </c>
      <c r="AT92" s="88">
        <v>0.50436446469248297</v>
      </c>
      <c r="AU92" s="88">
        <v>0.24248291571753985</v>
      </c>
      <c r="AV92" s="88">
        <v>0.29097949886104779</v>
      </c>
      <c r="AW92" s="88">
        <v>0.38797266514806378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17.739999999999998</v>
      </c>
      <c r="C93" s="23"/>
      <c r="D93" s="23"/>
      <c r="E93" s="23"/>
      <c r="F93" s="23"/>
      <c r="G93" s="23"/>
      <c r="H93" s="23"/>
      <c r="I93" s="23"/>
      <c r="J93" s="23">
        <v>6.0615034168564916</v>
      </c>
      <c r="K93" s="25">
        <f t="shared" si="17"/>
        <v>6.0615034168564916</v>
      </c>
      <c r="L93" s="24">
        <f t="shared" si="18"/>
        <v>9.5872779043280172</v>
      </c>
      <c r="M93" s="81">
        <f t="shared" si="19"/>
        <v>15.648781321184508</v>
      </c>
      <c r="O93" s="78">
        <f t="shared" si="20"/>
        <v>-6.0615034168564916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6.0615034168564916</v>
      </c>
      <c r="T93">
        <v>92</v>
      </c>
      <c r="U93" s="87">
        <f>IFERROR(-HLOOKUP($U$1,IEX!$W$2:$BH$98,T93,FALSE),0)</f>
        <v>0</v>
      </c>
      <c r="V93" s="88">
        <f t="shared" si="21"/>
        <v>9.5872779043280172</v>
      </c>
      <c r="W93" s="94"/>
      <c r="X93" s="88">
        <v>0</v>
      </c>
      <c r="Y93" s="88">
        <v>0.25256264236902048</v>
      </c>
      <c r="Z93" s="88">
        <v>0.30307517084282454</v>
      </c>
      <c r="AA93" s="88">
        <v>0.45461275626423686</v>
      </c>
      <c r="AB93" s="88">
        <v>1.0102505694760819</v>
      </c>
      <c r="AC93" s="88">
        <v>0.43440774487471517</v>
      </c>
      <c r="AD93" s="88">
        <v>0.41420273348519354</v>
      </c>
      <c r="AE93" s="88">
        <v>0.35358769931662865</v>
      </c>
      <c r="AF93" s="88">
        <v>0.40410022779043281</v>
      </c>
      <c r="AG93" s="88">
        <v>0.40410022779043281</v>
      </c>
      <c r="AH93" s="88">
        <v>0.30307517084282454</v>
      </c>
      <c r="AI93" s="88">
        <v>0.30307517084282454</v>
      </c>
      <c r="AJ93" s="88">
        <v>0.25256264236902048</v>
      </c>
      <c r="AK93" s="88">
        <v>1.11127562642369</v>
      </c>
      <c r="AL93" s="88">
        <v>1.0102505694760819</v>
      </c>
      <c r="AM93" s="88">
        <v>0.60615034168564907</v>
      </c>
      <c r="AN93" s="88">
        <v>0.45461275626423686</v>
      </c>
      <c r="AO93" s="88">
        <v>0.60615034168564907</v>
      </c>
      <c r="AP93" s="88">
        <v>0.50512528473804097</v>
      </c>
      <c r="AQ93" s="88">
        <v>0.40410022779043281</v>
      </c>
      <c r="AR93" s="88">
        <v>0.30307517084282454</v>
      </c>
      <c r="AS93" s="88">
        <v>0.30307517084282454</v>
      </c>
      <c r="AT93" s="88">
        <v>0.52533029612756266</v>
      </c>
      <c r="AU93" s="88">
        <v>0.25256264236902048</v>
      </c>
      <c r="AV93" s="88">
        <v>0.30307517084282454</v>
      </c>
      <c r="AW93" s="88">
        <v>0.40410022779043281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18.391999999999999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9.6905399090947704</v>
      </c>
      <c r="M94" s="81">
        <f t="shared" si="19"/>
        <v>15.817330157205269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9.6905399090947704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0.35739609780644571</v>
      </c>
      <c r="AF94" s="88">
        <v>0.40845268320736655</v>
      </c>
      <c r="AG94" s="88">
        <v>0.40845268320736655</v>
      </c>
      <c r="AH94" s="88">
        <v>0.30633951240552487</v>
      </c>
      <c r="AI94" s="88">
        <v>0.30633951240552487</v>
      </c>
      <c r="AJ94" s="88">
        <v>0.25528292700460409</v>
      </c>
      <c r="AK94" s="88">
        <v>1.123244878820258</v>
      </c>
      <c r="AL94" s="88">
        <v>1.0211317080184164</v>
      </c>
      <c r="AM94" s="88">
        <v>0.61267902481104974</v>
      </c>
      <c r="AN94" s="88">
        <v>0.45950926860828734</v>
      </c>
      <c r="AO94" s="88">
        <v>0.61267902481104974</v>
      </c>
      <c r="AP94" s="88">
        <v>0.51056585400920818</v>
      </c>
      <c r="AQ94" s="88">
        <v>0.40845268320736655</v>
      </c>
      <c r="AR94" s="88">
        <v>0.30633951240552487</v>
      </c>
      <c r="AS94" s="88">
        <v>0.30633951240552487</v>
      </c>
      <c r="AT94" s="88">
        <v>0.53098848816957656</v>
      </c>
      <c r="AU94" s="88">
        <v>0.25528292700460409</v>
      </c>
      <c r="AV94" s="88">
        <v>0.30633951240552487</v>
      </c>
      <c r="AW94" s="88">
        <v>0.40845268320736655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16.896000000000001</v>
      </c>
      <c r="C95" s="23"/>
      <c r="D95" s="23"/>
      <c r="E95" s="23"/>
      <c r="F95" s="23"/>
      <c r="G95" s="23"/>
      <c r="H95" s="23"/>
      <c r="I95" s="23"/>
      <c r="J95" s="23">
        <v>5.7731207289293849</v>
      </c>
      <c r="K95" s="25">
        <f t="shared" si="17"/>
        <v>5.7731207289293849</v>
      </c>
      <c r="L95" s="24">
        <f t="shared" si="18"/>
        <v>9.1311526195899795</v>
      </c>
      <c r="M95" s="81">
        <f t="shared" si="19"/>
        <v>14.904273348519364</v>
      </c>
      <c r="O95" s="78">
        <f t="shared" si="20"/>
        <v>-5.7731207289293849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5.7731207289293849</v>
      </c>
      <c r="T95">
        <v>94</v>
      </c>
      <c r="U95" s="87">
        <f>IFERROR(-HLOOKUP($U$1,IEX!$W$2:$BH$98,T95,FALSE),0)</f>
        <v>0</v>
      </c>
      <c r="V95" s="88">
        <f t="shared" si="21"/>
        <v>9.1311526195899795</v>
      </c>
      <c r="W95" s="94"/>
      <c r="X95" s="88">
        <v>0</v>
      </c>
      <c r="Y95" s="88">
        <v>0.24054669703872439</v>
      </c>
      <c r="Z95" s="88">
        <v>0.28865603644646926</v>
      </c>
      <c r="AA95" s="88">
        <v>0.43298405466970391</v>
      </c>
      <c r="AB95" s="88">
        <v>0.96218678815489755</v>
      </c>
      <c r="AC95" s="88">
        <v>0.4137403189066059</v>
      </c>
      <c r="AD95" s="88">
        <v>0.39449658314350794</v>
      </c>
      <c r="AE95" s="88">
        <v>0.33676537585421412</v>
      </c>
      <c r="AF95" s="88">
        <v>0.38487471526195904</v>
      </c>
      <c r="AG95" s="88">
        <v>0.38487471526195904</v>
      </c>
      <c r="AH95" s="88">
        <v>0.28865603644646926</v>
      </c>
      <c r="AI95" s="88">
        <v>0.28865603644646926</v>
      </c>
      <c r="AJ95" s="88">
        <v>0.24054669703872439</v>
      </c>
      <c r="AK95" s="88">
        <v>1.0584054669703873</v>
      </c>
      <c r="AL95" s="88">
        <v>0.96218678815489755</v>
      </c>
      <c r="AM95" s="88">
        <v>0.57731207289293851</v>
      </c>
      <c r="AN95" s="88">
        <v>0.43298405466970391</v>
      </c>
      <c r="AO95" s="88">
        <v>0.57731207289293851</v>
      </c>
      <c r="AP95" s="88">
        <v>0.48109339407744878</v>
      </c>
      <c r="AQ95" s="88">
        <v>0.38487471526195904</v>
      </c>
      <c r="AR95" s="88">
        <v>0.28865603644646926</v>
      </c>
      <c r="AS95" s="88">
        <v>0.28865603644646926</v>
      </c>
      <c r="AT95" s="88">
        <v>0.50033712984054668</v>
      </c>
      <c r="AU95" s="88">
        <v>0.24054669703872439</v>
      </c>
      <c r="AV95" s="88">
        <v>0.28865603644646926</v>
      </c>
      <c r="AW95" s="88">
        <v>0.38487471526195904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16.588000000000001</v>
      </c>
      <c r="C96" s="23"/>
      <c r="D96" s="23"/>
      <c r="E96" s="23"/>
      <c r="F96" s="23"/>
      <c r="G96" s="23"/>
      <c r="H96" s="23"/>
      <c r="I96" s="23"/>
      <c r="J96" s="23">
        <v>5.6678815489749432</v>
      </c>
      <c r="K96" s="25">
        <f t="shared" si="17"/>
        <v>5.6678815489749432</v>
      </c>
      <c r="L96" s="24">
        <f t="shared" si="18"/>
        <v>8.9646993166287032</v>
      </c>
      <c r="M96" s="81">
        <f t="shared" si="19"/>
        <v>14.632580865603646</v>
      </c>
      <c r="O96" s="78">
        <f t="shared" si="20"/>
        <v>-5.6678815489749432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5.6678815489749432</v>
      </c>
      <c r="T96">
        <v>95</v>
      </c>
      <c r="U96" s="87">
        <f>IFERROR(-HLOOKUP($U$1,IEX!$W$2:$BH$98,T96,FALSE),0)</f>
        <v>0</v>
      </c>
      <c r="V96" s="88">
        <f t="shared" si="21"/>
        <v>8.9646993166287032</v>
      </c>
      <c r="W96" s="94"/>
      <c r="X96" s="88">
        <v>0</v>
      </c>
      <c r="Y96" s="88">
        <v>0.23616173120728931</v>
      </c>
      <c r="Z96" s="88">
        <v>0.28339407744874712</v>
      </c>
      <c r="AA96" s="88">
        <v>0.42509111617312073</v>
      </c>
      <c r="AB96" s="88">
        <v>0.94464692482915724</v>
      </c>
      <c r="AC96" s="88">
        <v>0.40619817767653754</v>
      </c>
      <c r="AD96" s="88">
        <v>0.38730523917995441</v>
      </c>
      <c r="AE96" s="88">
        <v>0.33062642369020501</v>
      </c>
      <c r="AF96" s="88">
        <v>0.3778587699316629</v>
      </c>
      <c r="AG96" s="88">
        <v>0.3778587699316629</v>
      </c>
      <c r="AH96" s="88">
        <v>0.28339407744874712</v>
      </c>
      <c r="AI96" s="88">
        <v>0.28339407744874712</v>
      </c>
      <c r="AJ96" s="88">
        <v>0.23616173120728931</v>
      </c>
      <c r="AK96" s="88">
        <v>1.0391116173120729</v>
      </c>
      <c r="AL96" s="88">
        <v>0.94464692482915724</v>
      </c>
      <c r="AM96" s="88">
        <v>0.56678815489749423</v>
      </c>
      <c r="AN96" s="88">
        <v>0.42509111617312073</v>
      </c>
      <c r="AO96" s="88">
        <v>0.56678815489749423</v>
      </c>
      <c r="AP96" s="88">
        <v>0.47232346241457862</v>
      </c>
      <c r="AQ96" s="88">
        <v>0.3778587699316629</v>
      </c>
      <c r="AR96" s="88">
        <v>0.28339407744874712</v>
      </c>
      <c r="AS96" s="88">
        <v>0.28339407744874712</v>
      </c>
      <c r="AT96" s="88">
        <v>0.49121640091116181</v>
      </c>
      <c r="AU96" s="88">
        <v>0.23616173120728931</v>
      </c>
      <c r="AV96" s="88">
        <v>0.28339407744874712</v>
      </c>
      <c r="AW96" s="88">
        <v>0.3778587699316629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18.376000000000001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9.6905399090947704</v>
      </c>
      <c r="M97" s="81">
        <f t="shared" si="19"/>
        <v>15.817330157205269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9.6905399090947704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0.35739609780644571</v>
      </c>
      <c r="AF97" s="88">
        <v>0.40845268320736655</v>
      </c>
      <c r="AG97" s="88">
        <v>0.40845268320736655</v>
      </c>
      <c r="AH97" s="88">
        <v>0.30633951240552487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0.25528292700460409</v>
      </c>
      <c r="AV97" s="88">
        <v>0.30633951240552487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18.568000000000001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0.44438700000000009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0.14619614455464636</v>
      </c>
      <c r="K99" s="25">
        <f t="shared" si="22"/>
        <v>0.14619614455464636</v>
      </c>
      <c r="L99" s="25">
        <f t="shared" si="22"/>
        <v>0.23123356863726563</v>
      </c>
      <c r="M99" s="85">
        <f t="shared" si="22"/>
        <v>0.37742971319191154</v>
      </c>
      <c r="O99" s="78">
        <f>SUM(O3:O98)/4000</f>
        <v>-0.14619614455464636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0.14619614455464636</v>
      </c>
      <c r="U99" s="89">
        <f t="shared" ref="U99:AK99" si="24">SUM(U3:U98)/4000</f>
        <v>0</v>
      </c>
      <c r="V99" s="89">
        <f t="shared" si="24"/>
        <v>0.23123356863726563</v>
      </c>
      <c r="W99" s="94"/>
      <c r="X99" s="89">
        <f t="shared" si="24"/>
        <v>0</v>
      </c>
      <c r="Y99" s="89">
        <f t="shared" si="24"/>
        <v>6.0915060231102542E-3</v>
      </c>
      <c r="Z99" s="89">
        <f t="shared" si="24"/>
        <v>7.3098072277323137E-3</v>
      </c>
      <c r="AA99" s="89">
        <f t="shared" si="24"/>
        <v>1.096471084159845E-2</v>
      </c>
      <c r="AB99" s="89">
        <f t="shared" si="24"/>
        <v>2.4366024092441017E-2</v>
      </c>
      <c r="AC99" s="89">
        <f t="shared" si="24"/>
        <v>1.0477390359749631E-2</v>
      </c>
      <c r="AD99" s="89">
        <f t="shared" si="24"/>
        <v>9.9900698779008083E-3</v>
      </c>
      <c r="AE99" s="89">
        <f t="shared" si="24"/>
        <v>8.5281084323543654E-3</v>
      </c>
      <c r="AF99" s="89">
        <f t="shared" si="24"/>
        <v>9.7464096369763945E-3</v>
      </c>
      <c r="AG99" s="89">
        <f t="shared" si="24"/>
        <v>9.7464096369763945E-3</v>
      </c>
      <c r="AH99" s="89">
        <f t="shared" si="24"/>
        <v>7.3098072277323137E-3</v>
      </c>
      <c r="AI99" s="89">
        <f t="shared" si="24"/>
        <v>7.3098072277323137E-3</v>
      </c>
      <c r="AJ99" s="89">
        <f t="shared" si="24"/>
        <v>6.0915060231102542E-3</v>
      </c>
      <c r="AK99" s="89">
        <f t="shared" si="24"/>
        <v>2.6802626501685141E-2</v>
      </c>
      <c r="AL99" s="89">
        <f t="shared" ref="AL99:AQ99" si="25">SUM(AL3:AL98)/4000</f>
        <v>2.4366024092441017E-2</v>
      </c>
      <c r="AM99" s="89">
        <f t="shared" si="25"/>
        <v>1.4619614455464627E-2</v>
      </c>
      <c r="AN99" s="89">
        <f t="shared" si="25"/>
        <v>1.096471084159845E-2</v>
      </c>
      <c r="AO99" s="89">
        <f t="shared" si="25"/>
        <v>1.4619614455464627E-2</v>
      </c>
      <c r="AP99" s="89">
        <f t="shared" si="25"/>
        <v>1.2183012046220508E-2</v>
      </c>
      <c r="AQ99" s="89">
        <f t="shared" si="25"/>
        <v>9.7464096369763945E-3</v>
      </c>
      <c r="AR99" s="89">
        <f t="shared" ref="AR99:BK99" si="26">SUM(AR3:AR98)/4000</f>
        <v>7.3098072277323137E-3</v>
      </c>
      <c r="AS99" s="89">
        <f t="shared" si="26"/>
        <v>7.3098072277323137E-3</v>
      </c>
      <c r="AT99" s="89">
        <f t="shared" si="26"/>
        <v>1.2670332528069338E-2</v>
      </c>
      <c r="AU99" s="89">
        <f t="shared" si="26"/>
        <v>6.0915060231102542E-3</v>
      </c>
      <c r="AV99" s="89">
        <f t="shared" si="26"/>
        <v>7.3098072277323137E-3</v>
      </c>
      <c r="AW99" s="89">
        <f t="shared" si="26"/>
        <v>9.7464096369763945E-3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4.75</v>
      </c>
      <c r="L3" s="206">
        <v>101.89</v>
      </c>
      <c r="M3" s="206">
        <v>26.7</v>
      </c>
      <c r="N3" s="206">
        <v>34.409999999999997</v>
      </c>
      <c r="O3" s="206">
        <v>0</v>
      </c>
      <c r="P3" s="206">
        <v>36.26</v>
      </c>
      <c r="Q3" s="206">
        <v>3.14</v>
      </c>
      <c r="R3" s="206">
        <v>5.23</v>
      </c>
      <c r="S3" s="206">
        <v>3.95</v>
      </c>
      <c r="T3" s="206">
        <v>0</v>
      </c>
      <c r="U3" s="206">
        <v>16.39</v>
      </c>
      <c r="V3" s="206">
        <v>1.92</v>
      </c>
      <c r="W3" s="206">
        <v>2.88</v>
      </c>
      <c r="X3" s="206">
        <v>17.63</v>
      </c>
      <c r="Y3" s="206">
        <v>0</v>
      </c>
      <c r="Z3" s="206">
        <v>28.84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30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4.75</v>
      </c>
      <c r="L4" s="206">
        <v>101.89</v>
      </c>
      <c r="M4" s="206">
        <v>26.7</v>
      </c>
      <c r="N4" s="206">
        <v>34.409999999999997</v>
      </c>
      <c r="O4" s="206">
        <v>0</v>
      </c>
      <c r="P4" s="206">
        <v>36.26</v>
      </c>
      <c r="Q4" s="206">
        <v>3.14</v>
      </c>
      <c r="R4" s="206">
        <v>5.23</v>
      </c>
      <c r="S4" s="206">
        <v>3.95</v>
      </c>
      <c r="T4" s="206">
        <v>0</v>
      </c>
      <c r="U4" s="206">
        <v>16.39</v>
      </c>
      <c r="V4" s="206">
        <v>1.92</v>
      </c>
      <c r="W4" s="206">
        <v>2.88</v>
      </c>
      <c r="X4" s="206">
        <v>13.46</v>
      </c>
      <c r="Y4" s="206">
        <v>0</v>
      </c>
      <c r="Z4" s="206">
        <v>28.84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30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4.75</v>
      </c>
      <c r="L5" s="206">
        <v>101.89</v>
      </c>
      <c r="M5" s="206">
        <v>26.7</v>
      </c>
      <c r="N5" s="206">
        <v>34.409999999999997</v>
      </c>
      <c r="O5" s="206">
        <v>0</v>
      </c>
      <c r="P5" s="206">
        <v>36.26</v>
      </c>
      <c r="Q5" s="206">
        <v>3.14</v>
      </c>
      <c r="R5" s="206">
        <v>6.19</v>
      </c>
      <c r="S5" s="206">
        <v>3.95</v>
      </c>
      <c r="T5" s="206">
        <v>0</v>
      </c>
      <c r="U5" s="206">
        <v>16.39</v>
      </c>
      <c r="V5" s="206">
        <v>1.92</v>
      </c>
      <c r="W5" s="206">
        <v>2.88</v>
      </c>
      <c r="X5" s="206">
        <v>13.46</v>
      </c>
      <c r="Y5" s="206">
        <v>0</v>
      </c>
      <c r="Z5" s="206">
        <v>34.89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30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4.75</v>
      </c>
      <c r="L6" s="206">
        <v>101.89</v>
      </c>
      <c r="M6" s="206">
        <v>26.7</v>
      </c>
      <c r="N6" s="206">
        <v>34.409999999999997</v>
      </c>
      <c r="O6" s="206">
        <v>0</v>
      </c>
      <c r="P6" s="206">
        <v>36.26</v>
      </c>
      <c r="Q6" s="206">
        <v>3.14</v>
      </c>
      <c r="R6" s="206">
        <v>6.19</v>
      </c>
      <c r="S6" s="206">
        <v>3.95</v>
      </c>
      <c r="T6" s="206">
        <v>0</v>
      </c>
      <c r="U6" s="206">
        <v>16.39</v>
      </c>
      <c r="V6" s="206">
        <v>1.92</v>
      </c>
      <c r="W6" s="206">
        <v>2.88</v>
      </c>
      <c r="X6" s="206">
        <v>13.46</v>
      </c>
      <c r="Y6" s="206">
        <v>0</v>
      </c>
      <c r="Z6" s="206">
        <v>28.84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30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4.75</v>
      </c>
      <c r="L7" s="206">
        <v>101.89</v>
      </c>
      <c r="M7" s="206">
        <v>26.7</v>
      </c>
      <c r="N7" s="206">
        <v>34.409999999999997</v>
      </c>
      <c r="O7" s="206">
        <v>0</v>
      </c>
      <c r="P7" s="206">
        <v>36.26</v>
      </c>
      <c r="Q7" s="206">
        <v>3.2</v>
      </c>
      <c r="R7" s="206">
        <v>6.44</v>
      </c>
      <c r="S7" s="206">
        <v>4.08</v>
      </c>
      <c r="T7" s="206">
        <v>0</v>
      </c>
      <c r="U7" s="206">
        <v>16.39</v>
      </c>
      <c r="V7" s="206">
        <v>1.92</v>
      </c>
      <c r="W7" s="206">
        <v>2.88</v>
      </c>
      <c r="X7" s="206">
        <v>13.46</v>
      </c>
      <c r="Y7" s="206">
        <v>0</v>
      </c>
      <c r="Z7" s="206">
        <v>28.84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30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4.75</v>
      </c>
      <c r="L8" s="206">
        <v>101.89</v>
      </c>
      <c r="M8" s="206">
        <v>26.7</v>
      </c>
      <c r="N8" s="206">
        <v>34.409999999999997</v>
      </c>
      <c r="O8" s="206">
        <v>0</v>
      </c>
      <c r="P8" s="206">
        <v>36.26</v>
      </c>
      <c r="Q8" s="206">
        <v>3.2</v>
      </c>
      <c r="R8" s="206">
        <v>6.44</v>
      </c>
      <c r="S8" s="206">
        <v>4.08</v>
      </c>
      <c r="T8" s="206">
        <v>0</v>
      </c>
      <c r="U8" s="206">
        <v>16.39</v>
      </c>
      <c r="V8" s="206">
        <v>1.92</v>
      </c>
      <c r="W8" s="206">
        <v>2.88</v>
      </c>
      <c r="X8" s="206">
        <v>13.46</v>
      </c>
      <c r="Y8" s="206">
        <v>0</v>
      </c>
      <c r="Z8" s="206">
        <v>28.84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30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4.75</v>
      </c>
      <c r="L9" s="206">
        <v>101.89</v>
      </c>
      <c r="M9" s="206">
        <v>26.7</v>
      </c>
      <c r="N9" s="206">
        <v>34.409999999999997</v>
      </c>
      <c r="O9" s="206">
        <v>0</v>
      </c>
      <c r="P9" s="206">
        <v>36.26</v>
      </c>
      <c r="Q9" s="206">
        <v>3.2</v>
      </c>
      <c r="R9" s="206">
        <v>6.44</v>
      </c>
      <c r="S9" s="206">
        <v>4.08</v>
      </c>
      <c r="T9" s="206">
        <v>0</v>
      </c>
      <c r="U9" s="206">
        <v>16.39</v>
      </c>
      <c r="V9" s="206">
        <v>1.92</v>
      </c>
      <c r="W9" s="206">
        <v>2.88</v>
      </c>
      <c r="X9" s="206">
        <v>13.46</v>
      </c>
      <c r="Y9" s="206">
        <v>0</v>
      </c>
      <c r="Z9" s="206">
        <v>28.84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30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4.75</v>
      </c>
      <c r="L10" s="206">
        <v>101.89</v>
      </c>
      <c r="M10" s="206">
        <v>26.7</v>
      </c>
      <c r="N10" s="206">
        <v>34.409999999999997</v>
      </c>
      <c r="O10" s="206">
        <v>0</v>
      </c>
      <c r="P10" s="206">
        <v>36.26</v>
      </c>
      <c r="Q10" s="206">
        <v>3.2</v>
      </c>
      <c r="R10" s="206">
        <v>6.44</v>
      </c>
      <c r="S10" s="206">
        <v>4.08</v>
      </c>
      <c r="T10" s="206">
        <v>0</v>
      </c>
      <c r="U10" s="206">
        <v>16.39</v>
      </c>
      <c r="V10" s="206">
        <v>1.92</v>
      </c>
      <c r="W10" s="206">
        <v>2.88</v>
      </c>
      <c r="X10" s="206">
        <v>13.46</v>
      </c>
      <c r="Y10" s="206">
        <v>0</v>
      </c>
      <c r="Z10" s="206">
        <v>28.84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30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4.75</v>
      </c>
      <c r="L11" s="206">
        <v>101.89</v>
      </c>
      <c r="M11" s="206">
        <v>27.78</v>
      </c>
      <c r="N11" s="206">
        <v>35.799999999999997</v>
      </c>
      <c r="O11" s="206">
        <v>0</v>
      </c>
      <c r="P11" s="206">
        <v>36.270000000000003</v>
      </c>
      <c r="Q11" s="206">
        <v>3.2</v>
      </c>
      <c r="R11" s="206">
        <v>6.44</v>
      </c>
      <c r="S11" s="206">
        <v>4.08</v>
      </c>
      <c r="T11" s="206">
        <v>0</v>
      </c>
      <c r="U11" s="206">
        <v>16.39</v>
      </c>
      <c r="V11" s="206">
        <v>1.92</v>
      </c>
      <c r="W11" s="206">
        <v>2.88</v>
      </c>
      <c r="X11" s="206">
        <v>13.46</v>
      </c>
      <c r="Y11" s="206">
        <v>0</v>
      </c>
      <c r="Z11" s="206">
        <v>28.84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30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4.75</v>
      </c>
      <c r="L12" s="206">
        <v>101.89</v>
      </c>
      <c r="M12" s="206">
        <v>26.7</v>
      </c>
      <c r="N12" s="206">
        <v>35.799999999999997</v>
      </c>
      <c r="O12" s="206">
        <v>0</v>
      </c>
      <c r="P12" s="206">
        <v>36.270000000000003</v>
      </c>
      <c r="Q12" s="206">
        <v>3.2</v>
      </c>
      <c r="R12" s="206">
        <v>6.44</v>
      </c>
      <c r="S12" s="206">
        <v>4.08</v>
      </c>
      <c r="T12" s="206">
        <v>0</v>
      </c>
      <c r="U12" s="206">
        <v>16.39</v>
      </c>
      <c r="V12" s="206">
        <v>1.92</v>
      </c>
      <c r="W12" s="206">
        <v>2.88</v>
      </c>
      <c r="X12" s="206">
        <v>13.46</v>
      </c>
      <c r="Y12" s="206">
        <v>0</v>
      </c>
      <c r="Z12" s="206">
        <v>28.84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30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4.75</v>
      </c>
      <c r="L13" s="206">
        <v>101.89</v>
      </c>
      <c r="M13" s="206">
        <v>26.7</v>
      </c>
      <c r="N13" s="206">
        <v>34.409999999999997</v>
      </c>
      <c r="O13" s="206">
        <v>0</v>
      </c>
      <c r="P13" s="206">
        <v>36.270000000000003</v>
      </c>
      <c r="Q13" s="206">
        <v>3.2</v>
      </c>
      <c r="R13" s="206">
        <v>6.44</v>
      </c>
      <c r="S13" s="206">
        <v>4.08</v>
      </c>
      <c r="T13" s="206">
        <v>0</v>
      </c>
      <c r="U13" s="206">
        <v>16.39</v>
      </c>
      <c r="V13" s="206">
        <v>1.92</v>
      </c>
      <c r="W13" s="206">
        <v>2.88</v>
      </c>
      <c r="X13" s="206">
        <v>13.46</v>
      </c>
      <c r="Y13" s="206">
        <v>0</v>
      </c>
      <c r="Z13" s="206">
        <v>28.84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30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4.75</v>
      </c>
      <c r="L14" s="206">
        <v>101.89</v>
      </c>
      <c r="M14" s="206">
        <v>26.7</v>
      </c>
      <c r="N14" s="206">
        <v>34.409999999999997</v>
      </c>
      <c r="O14" s="206">
        <v>0</v>
      </c>
      <c r="P14" s="206">
        <v>36.270000000000003</v>
      </c>
      <c r="Q14" s="206">
        <v>3.2</v>
      </c>
      <c r="R14" s="206">
        <v>6.44</v>
      </c>
      <c r="S14" s="206">
        <v>4.08</v>
      </c>
      <c r="T14" s="206">
        <v>0</v>
      </c>
      <c r="U14" s="206">
        <v>16.39</v>
      </c>
      <c r="V14" s="206">
        <v>1.92</v>
      </c>
      <c r="W14" s="206">
        <v>2.88</v>
      </c>
      <c r="X14" s="206">
        <v>13.46</v>
      </c>
      <c r="Y14" s="206">
        <v>0</v>
      </c>
      <c r="Z14" s="206">
        <v>28.84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30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4.75</v>
      </c>
      <c r="L15" s="206">
        <v>101.89</v>
      </c>
      <c r="M15" s="206">
        <v>26.7</v>
      </c>
      <c r="N15" s="206">
        <v>34.409999999999997</v>
      </c>
      <c r="O15" s="206">
        <v>0</v>
      </c>
      <c r="P15" s="206">
        <v>36.270000000000003</v>
      </c>
      <c r="Q15" s="206">
        <v>3.2</v>
      </c>
      <c r="R15" s="206">
        <v>6.44</v>
      </c>
      <c r="S15" s="206">
        <v>4.08</v>
      </c>
      <c r="T15" s="206">
        <v>0</v>
      </c>
      <c r="U15" s="206">
        <v>16.39</v>
      </c>
      <c r="V15" s="206">
        <v>1.92</v>
      </c>
      <c r="W15" s="206">
        <v>2.88</v>
      </c>
      <c r="X15" s="206">
        <v>13.46</v>
      </c>
      <c r="Y15" s="206">
        <v>0</v>
      </c>
      <c r="Z15" s="206">
        <v>28.84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30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4.75</v>
      </c>
      <c r="L16" s="206">
        <v>101.89</v>
      </c>
      <c r="M16" s="206">
        <v>26.7</v>
      </c>
      <c r="N16" s="206">
        <v>34.409999999999997</v>
      </c>
      <c r="O16" s="206">
        <v>0</v>
      </c>
      <c r="P16" s="206">
        <v>36.270000000000003</v>
      </c>
      <c r="Q16" s="206">
        <v>3.2</v>
      </c>
      <c r="R16" s="206">
        <v>6.44</v>
      </c>
      <c r="S16" s="206">
        <v>4.08</v>
      </c>
      <c r="T16" s="206">
        <v>0</v>
      </c>
      <c r="U16" s="206">
        <v>16.39</v>
      </c>
      <c r="V16" s="206">
        <v>1.92</v>
      </c>
      <c r="W16" s="206">
        <v>2.88</v>
      </c>
      <c r="X16" s="206">
        <v>13.46</v>
      </c>
      <c r="Y16" s="206">
        <v>0</v>
      </c>
      <c r="Z16" s="206">
        <v>28.84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30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4.75</v>
      </c>
      <c r="L17" s="206">
        <v>101.89</v>
      </c>
      <c r="M17" s="206">
        <v>26.7</v>
      </c>
      <c r="N17" s="206">
        <v>34.409999999999997</v>
      </c>
      <c r="O17" s="206">
        <v>0</v>
      </c>
      <c r="P17" s="206">
        <v>36.270000000000003</v>
      </c>
      <c r="Q17" s="206">
        <v>3.2</v>
      </c>
      <c r="R17" s="206">
        <v>6.44</v>
      </c>
      <c r="S17" s="206">
        <v>4.08</v>
      </c>
      <c r="T17" s="206">
        <v>0</v>
      </c>
      <c r="U17" s="206">
        <v>16.57</v>
      </c>
      <c r="V17" s="206">
        <v>1.92</v>
      </c>
      <c r="W17" s="206">
        <v>2.88</v>
      </c>
      <c r="X17" s="206">
        <v>13.46</v>
      </c>
      <c r="Y17" s="206">
        <v>0</v>
      </c>
      <c r="Z17" s="206">
        <v>28.84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30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4.75</v>
      </c>
      <c r="L18" s="206">
        <v>101.89</v>
      </c>
      <c r="M18" s="206">
        <v>26.7</v>
      </c>
      <c r="N18" s="206">
        <v>34.409999999999997</v>
      </c>
      <c r="O18" s="206">
        <v>0</v>
      </c>
      <c r="P18" s="206">
        <v>36.270000000000003</v>
      </c>
      <c r="Q18" s="206">
        <v>3.2</v>
      </c>
      <c r="R18" s="206">
        <v>6.44</v>
      </c>
      <c r="S18" s="206">
        <v>4.08</v>
      </c>
      <c r="T18" s="206">
        <v>0</v>
      </c>
      <c r="U18" s="206">
        <v>16.77</v>
      </c>
      <c r="V18" s="206">
        <v>1.92</v>
      </c>
      <c r="W18" s="206">
        <v>2.88</v>
      </c>
      <c r="X18" s="206">
        <v>13.46</v>
      </c>
      <c r="Y18" s="206">
        <v>0</v>
      </c>
      <c r="Z18" s="206">
        <v>28.84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30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4.75</v>
      </c>
      <c r="L19" s="206">
        <v>101.89</v>
      </c>
      <c r="M19" s="206">
        <v>26.7</v>
      </c>
      <c r="N19" s="206">
        <v>34.409999999999997</v>
      </c>
      <c r="O19" s="206">
        <v>0</v>
      </c>
      <c r="P19" s="206">
        <v>36.270000000000003</v>
      </c>
      <c r="Q19" s="206">
        <v>3.2</v>
      </c>
      <c r="R19" s="206">
        <v>6.44</v>
      </c>
      <c r="S19" s="206">
        <v>4.08</v>
      </c>
      <c r="T19" s="206">
        <v>0</v>
      </c>
      <c r="U19" s="206">
        <v>16.97</v>
      </c>
      <c r="V19" s="206">
        <v>1.92</v>
      </c>
      <c r="W19" s="206">
        <v>2.88</v>
      </c>
      <c r="X19" s="206">
        <v>13.46</v>
      </c>
      <c r="Y19" s="206">
        <v>0</v>
      </c>
      <c r="Z19" s="206">
        <v>28.84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30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4.75</v>
      </c>
      <c r="L20" s="206">
        <v>101.89</v>
      </c>
      <c r="M20" s="206">
        <v>17.309999999999999</v>
      </c>
      <c r="N20" s="206">
        <v>30.26</v>
      </c>
      <c r="O20" s="206">
        <v>0</v>
      </c>
      <c r="P20" s="206">
        <v>36.26</v>
      </c>
      <c r="Q20" s="206">
        <v>3.2</v>
      </c>
      <c r="R20" s="206">
        <v>6.44</v>
      </c>
      <c r="S20" s="206">
        <v>4.08</v>
      </c>
      <c r="T20" s="206">
        <v>0</v>
      </c>
      <c r="U20" s="206">
        <v>16.989999999999998</v>
      </c>
      <c r="V20" s="206">
        <v>1.92</v>
      </c>
      <c r="W20" s="206">
        <v>2.88</v>
      </c>
      <c r="X20" s="206">
        <v>13.46</v>
      </c>
      <c r="Y20" s="206">
        <v>0</v>
      </c>
      <c r="Z20" s="206">
        <v>26.95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30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4.75</v>
      </c>
      <c r="L21" s="206">
        <v>101.89</v>
      </c>
      <c r="M21" s="206">
        <v>22.37</v>
      </c>
      <c r="N21" s="206">
        <v>34.409999999999997</v>
      </c>
      <c r="O21" s="206">
        <v>0</v>
      </c>
      <c r="P21" s="206">
        <v>36.26</v>
      </c>
      <c r="Q21" s="206">
        <v>3.2</v>
      </c>
      <c r="R21" s="206">
        <v>6.44</v>
      </c>
      <c r="S21" s="206">
        <v>4.08</v>
      </c>
      <c r="T21" s="206">
        <v>0</v>
      </c>
      <c r="U21" s="206">
        <v>16.989999999999998</v>
      </c>
      <c r="V21" s="206">
        <v>1.92</v>
      </c>
      <c r="W21" s="206">
        <v>2.88</v>
      </c>
      <c r="X21" s="206">
        <v>13.46</v>
      </c>
      <c r="Y21" s="206">
        <v>0</v>
      </c>
      <c r="Z21" s="206">
        <v>28.84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30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4.75</v>
      </c>
      <c r="L22" s="206">
        <v>101.89</v>
      </c>
      <c r="M22" s="206">
        <v>26.58</v>
      </c>
      <c r="N22" s="206">
        <v>34.409999999999997</v>
      </c>
      <c r="O22" s="206">
        <v>0</v>
      </c>
      <c r="P22" s="206">
        <v>36.26</v>
      </c>
      <c r="Q22" s="206">
        <v>3.2</v>
      </c>
      <c r="R22" s="206">
        <v>6.44</v>
      </c>
      <c r="S22" s="206">
        <v>4.08</v>
      </c>
      <c r="T22" s="206">
        <v>0</v>
      </c>
      <c r="U22" s="206">
        <v>16.989999999999998</v>
      </c>
      <c r="V22" s="206">
        <v>1.92</v>
      </c>
      <c r="W22" s="206">
        <v>2.88</v>
      </c>
      <c r="X22" s="206">
        <v>13.46</v>
      </c>
      <c r="Y22" s="206">
        <v>0</v>
      </c>
      <c r="Z22" s="206">
        <v>28.84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30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4.7300000000000004</v>
      </c>
      <c r="L23" s="206">
        <v>101.89</v>
      </c>
      <c r="M23" s="206">
        <v>26.7</v>
      </c>
      <c r="N23" s="206">
        <v>34.409999999999997</v>
      </c>
      <c r="O23" s="206">
        <v>0</v>
      </c>
      <c r="P23" s="206">
        <v>36.26</v>
      </c>
      <c r="Q23" s="206">
        <v>3.15</v>
      </c>
      <c r="R23" s="206">
        <v>5.31</v>
      </c>
      <c r="S23" s="206">
        <v>3.77</v>
      </c>
      <c r="T23" s="206">
        <v>0</v>
      </c>
      <c r="U23" s="206">
        <v>17.48</v>
      </c>
      <c r="V23" s="206">
        <v>1.92</v>
      </c>
      <c r="W23" s="206">
        <v>2.88</v>
      </c>
      <c r="X23" s="206">
        <v>13.46</v>
      </c>
      <c r="Y23" s="206">
        <v>0</v>
      </c>
      <c r="Z23" s="206">
        <v>28.84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30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1.92</v>
      </c>
      <c r="L24" s="206">
        <v>101.89</v>
      </c>
      <c r="M24" s="206">
        <v>26.7</v>
      </c>
      <c r="N24" s="206">
        <v>34.409999999999997</v>
      </c>
      <c r="O24" s="206">
        <v>0</v>
      </c>
      <c r="P24" s="206">
        <v>36.26</v>
      </c>
      <c r="Q24" s="206">
        <v>1.92</v>
      </c>
      <c r="R24" s="206">
        <v>1.92</v>
      </c>
      <c r="S24" s="206">
        <v>1.92</v>
      </c>
      <c r="T24" s="206">
        <v>0</v>
      </c>
      <c r="U24" s="206">
        <v>18.22</v>
      </c>
      <c r="V24" s="206">
        <v>1.92</v>
      </c>
      <c r="W24" s="206">
        <v>2.98</v>
      </c>
      <c r="X24" s="206">
        <v>13.46</v>
      </c>
      <c r="Y24" s="206">
        <v>0</v>
      </c>
      <c r="Z24" s="206">
        <v>28.84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30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101.89</v>
      </c>
      <c r="M25" s="206">
        <v>26.7</v>
      </c>
      <c r="N25" s="206">
        <v>34.409999999999997</v>
      </c>
      <c r="O25" s="206">
        <v>0</v>
      </c>
      <c r="P25" s="206">
        <v>36.26</v>
      </c>
      <c r="Q25" s="206">
        <v>1.92</v>
      </c>
      <c r="R25" s="206">
        <v>1.92</v>
      </c>
      <c r="S25" s="206">
        <v>1.92</v>
      </c>
      <c r="T25" s="206">
        <v>0</v>
      </c>
      <c r="U25" s="206">
        <v>18.93</v>
      </c>
      <c r="V25" s="206">
        <v>1.92</v>
      </c>
      <c r="W25" s="206">
        <v>2.98</v>
      </c>
      <c r="X25" s="206">
        <v>13.46</v>
      </c>
      <c r="Y25" s="206">
        <v>0</v>
      </c>
      <c r="Z25" s="206">
        <v>52.87</v>
      </c>
      <c r="AA25" s="206">
        <v>7.69</v>
      </c>
      <c r="AB25" s="206">
        <v>0</v>
      </c>
      <c r="AC25" s="206">
        <v>7.82</v>
      </c>
      <c r="AD25" s="206">
        <v>0</v>
      </c>
      <c r="AE25" s="206">
        <v>0</v>
      </c>
      <c r="AF25" s="206">
        <v>0</v>
      </c>
      <c r="AG25" s="206">
        <v>30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1.92</v>
      </c>
      <c r="L26" s="206">
        <v>101.89</v>
      </c>
      <c r="M26" s="206">
        <v>26.7</v>
      </c>
      <c r="N26" s="206">
        <v>34.409999999999997</v>
      </c>
      <c r="O26" s="206">
        <v>0</v>
      </c>
      <c r="P26" s="206">
        <v>35.74</v>
      </c>
      <c r="Q26" s="206">
        <v>1.92</v>
      </c>
      <c r="R26" s="206">
        <v>1.92</v>
      </c>
      <c r="S26" s="206">
        <v>1.92</v>
      </c>
      <c r="T26" s="206">
        <v>0</v>
      </c>
      <c r="U26" s="206">
        <v>19.36</v>
      </c>
      <c r="V26" s="206">
        <v>1.92</v>
      </c>
      <c r="W26" s="206">
        <v>2.98</v>
      </c>
      <c r="X26" s="206">
        <v>29.1</v>
      </c>
      <c r="Y26" s="206">
        <v>0</v>
      </c>
      <c r="Z26" s="206">
        <v>71.2</v>
      </c>
      <c r="AA26" s="206">
        <v>7.69</v>
      </c>
      <c r="AB26" s="206">
        <v>0</v>
      </c>
      <c r="AC26" s="206">
        <v>7.82</v>
      </c>
      <c r="AD26" s="206">
        <v>0</v>
      </c>
      <c r="AE26" s="206">
        <v>0</v>
      </c>
      <c r="AF26" s="206">
        <v>0</v>
      </c>
      <c r="AG26" s="206">
        <v>30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8.99</v>
      </c>
      <c r="L27" s="206">
        <v>135.18</v>
      </c>
      <c r="M27" s="206">
        <v>26.7</v>
      </c>
      <c r="N27" s="206">
        <v>34.409999999999997</v>
      </c>
      <c r="O27" s="206">
        <v>0</v>
      </c>
      <c r="P27" s="206">
        <v>35.74</v>
      </c>
      <c r="Q27" s="206">
        <v>5.57</v>
      </c>
      <c r="R27" s="206">
        <v>10.17</v>
      </c>
      <c r="S27" s="206">
        <v>7.68</v>
      </c>
      <c r="T27" s="206">
        <v>0</v>
      </c>
      <c r="U27" s="206">
        <v>19.760000000000002</v>
      </c>
      <c r="V27" s="206">
        <v>5.36</v>
      </c>
      <c r="W27" s="206">
        <v>12.01</v>
      </c>
      <c r="X27" s="206">
        <v>32.24</v>
      </c>
      <c r="Y27" s="206">
        <v>0</v>
      </c>
      <c r="Z27" s="206">
        <v>71.2</v>
      </c>
      <c r="AA27" s="206">
        <v>17.690000000000001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30</v>
      </c>
      <c r="AH27" s="206">
        <v>0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184</v>
      </c>
      <c r="M28" s="206">
        <v>26.7</v>
      </c>
      <c r="N28" s="206">
        <v>34.409999999999997</v>
      </c>
      <c r="O28" s="206">
        <v>0</v>
      </c>
      <c r="P28" s="206">
        <v>35.74</v>
      </c>
      <c r="Q28" s="206">
        <v>5.86</v>
      </c>
      <c r="R28" s="206">
        <v>11.24</v>
      </c>
      <c r="S28" s="206">
        <v>7.68</v>
      </c>
      <c r="T28" s="206">
        <v>0</v>
      </c>
      <c r="U28" s="206">
        <v>20.12</v>
      </c>
      <c r="V28" s="206">
        <v>5.36</v>
      </c>
      <c r="W28" s="206">
        <v>12.88</v>
      </c>
      <c r="X28" s="206">
        <v>40.020000000000003</v>
      </c>
      <c r="Y28" s="206">
        <v>0</v>
      </c>
      <c r="Z28" s="206">
        <v>71.2</v>
      </c>
      <c r="AA28" s="206">
        <v>17.690000000000001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30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185.67</v>
      </c>
      <c r="M29" s="206">
        <v>26.7</v>
      </c>
      <c r="N29" s="206">
        <v>34.409999999999997</v>
      </c>
      <c r="O29" s="206">
        <v>0</v>
      </c>
      <c r="P29" s="206">
        <v>35.74</v>
      </c>
      <c r="Q29" s="206">
        <v>6.36</v>
      </c>
      <c r="R29" s="206">
        <v>12.3</v>
      </c>
      <c r="S29" s="206">
        <v>7.68</v>
      </c>
      <c r="T29" s="206">
        <v>0</v>
      </c>
      <c r="U29" s="206">
        <v>20.45</v>
      </c>
      <c r="V29" s="206">
        <v>5.36</v>
      </c>
      <c r="W29" s="206">
        <v>12.89</v>
      </c>
      <c r="X29" s="206">
        <v>39.409999999999997</v>
      </c>
      <c r="Y29" s="206">
        <v>0</v>
      </c>
      <c r="Z29" s="206">
        <v>71.2</v>
      </c>
      <c r="AA29" s="206">
        <v>17.690000000000001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30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3.23</v>
      </c>
      <c r="H30" s="206">
        <v>0</v>
      </c>
      <c r="I30" s="206">
        <v>0</v>
      </c>
      <c r="J30" s="206">
        <v>0</v>
      </c>
      <c r="K30" s="206">
        <v>8.99</v>
      </c>
      <c r="L30" s="206">
        <v>185.66</v>
      </c>
      <c r="M30" s="206">
        <v>26.7</v>
      </c>
      <c r="N30" s="206">
        <v>34.409999999999997</v>
      </c>
      <c r="O30" s="206">
        <v>0</v>
      </c>
      <c r="P30" s="206">
        <v>35.74</v>
      </c>
      <c r="Q30" s="206">
        <v>6.36</v>
      </c>
      <c r="R30" s="206">
        <v>12.3</v>
      </c>
      <c r="S30" s="206">
        <v>7.68</v>
      </c>
      <c r="T30" s="206">
        <v>0</v>
      </c>
      <c r="U30" s="206">
        <v>20.5</v>
      </c>
      <c r="V30" s="206">
        <v>5.36</v>
      </c>
      <c r="W30" s="206">
        <v>12.89</v>
      </c>
      <c r="X30" s="206">
        <v>39.409999999999997</v>
      </c>
      <c r="Y30" s="206">
        <v>0</v>
      </c>
      <c r="Z30" s="206">
        <v>71.2</v>
      </c>
      <c r="AA30" s="206">
        <v>17.690000000000001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30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0.18</v>
      </c>
      <c r="H31" s="206">
        <v>0</v>
      </c>
      <c r="I31" s="206">
        <v>0</v>
      </c>
      <c r="J31" s="206">
        <v>0</v>
      </c>
      <c r="K31" s="206">
        <v>8.99</v>
      </c>
      <c r="L31" s="206">
        <v>185.66</v>
      </c>
      <c r="M31" s="206">
        <v>26.7</v>
      </c>
      <c r="N31" s="206">
        <v>34.409999999999997</v>
      </c>
      <c r="O31" s="206">
        <v>0</v>
      </c>
      <c r="P31" s="206">
        <v>35.74</v>
      </c>
      <c r="Q31" s="206">
        <v>6.36</v>
      </c>
      <c r="R31" s="206">
        <v>12.3</v>
      </c>
      <c r="S31" s="206">
        <v>7.68</v>
      </c>
      <c r="T31" s="206">
        <v>0</v>
      </c>
      <c r="U31" s="206">
        <v>20.5</v>
      </c>
      <c r="V31" s="206">
        <v>5.36</v>
      </c>
      <c r="W31" s="206">
        <v>12.89</v>
      </c>
      <c r="X31" s="206">
        <v>35.86</v>
      </c>
      <c r="Y31" s="206">
        <v>0</v>
      </c>
      <c r="Z31" s="206">
        <v>71.2</v>
      </c>
      <c r="AA31" s="206">
        <v>17.690000000000001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30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185.66</v>
      </c>
      <c r="M32" s="206">
        <v>26.7</v>
      </c>
      <c r="N32" s="206">
        <v>34.409999999999997</v>
      </c>
      <c r="O32" s="206">
        <v>0</v>
      </c>
      <c r="P32" s="206">
        <v>35.74</v>
      </c>
      <c r="Q32" s="206">
        <v>6.36</v>
      </c>
      <c r="R32" s="206">
        <v>12.3</v>
      </c>
      <c r="S32" s="206">
        <v>7.68</v>
      </c>
      <c r="T32" s="206">
        <v>0</v>
      </c>
      <c r="U32" s="206">
        <v>20.5</v>
      </c>
      <c r="V32" s="206">
        <v>5.36</v>
      </c>
      <c r="W32" s="206">
        <v>12.89</v>
      </c>
      <c r="X32" s="206">
        <v>35.86</v>
      </c>
      <c r="Y32" s="206">
        <v>0</v>
      </c>
      <c r="Z32" s="206">
        <v>71.2</v>
      </c>
      <c r="AA32" s="206">
        <v>17.690000000000001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30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8.0399999999999991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185.66</v>
      </c>
      <c r="M33" s="206">
        <v>26.7</v>
      </c>
      <c r="N33" s="206">
        <v>34.409999999999997</v>
      </c>
      <c r="O33" s="206">
        <v>0</v>
      </c>
      <c r="P33" s="206">
        <v>35.74</v>
      </c>
      <c r="Q33" s="206">
        <v>6.36</v>
      </c>
      <c r="R33" s="206">
        <v>12.3</v>
      </c>
      <c r="S33" s="206">
        <v>7.68</v>
      </c>
      <c r="T33" s="206">
        <v>0</v>
      </c>
      <c r="U33" s="206">
        <v>20.5</v>
      </c>
      <c r="V33" s="206">
        <v>5.36</v>
      </c>
      <c r="W33" s="206">
        <v>12.89</v>
      </c>
      <c r="X33" s="206">
        <v>35.86</v>
      </c>
      <c r="Y33" s="206">
        <v>0</v>
      </c>
      <c r="Z33" s="206">
        <v>71.2</v>
      </c>
      <c r="AA33" s="206">
        <v>17.690000000000001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30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12.93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185.66</v>
      </c>
      <c r="M34" s="206">
        <v>26.7</v>
      </c>
      <c r="N34" s="206">
        <v>34.409999999999997</v>
      </c>
      <c r="O34" s="206">
        <v>0</v>
      </c>
      <c r="P34" s="206">
        <v>35.74</v>
      </c>
      <c r="Q34" s="206">
        <v>6.36</v>
      </c>
      <c r="R34" s="206">
        <v>12.3</v>
      </c>
      <c r="S34" s="206">
        <v>7.68</v>
      </c>
      <c r="T34" s="206">
        <v>0</v>
      </c>
      <c r="U34" s="206">
        <v>20.5</v>
      </c>
      <c r="V34" s="206">
        <v>5.36</v>
      </c>
      <c r="W34" s="206">
        <v>12.89</v>
      </c>
      <c r="X34" s="206">
        <v>35.86</v>
      </c>
      <c r="Y34" s="206">
        <v>0</v>
      </c>
      <c r="Z34" s="206">
        <v>71.2</v>
      </c>
      <c r="AA34" s="206">
        <v>17.690000000000001</v>
      </c>
      <c r="AB34" s="206">
        <v>0</v>
      </c>
      <c r="AC34" s="206">
        <v>7.95</v>
      </c>
      <c r="AD34" s="206">
        <v>0</v>
      </c>
      <c r="AE34" s="206">
        <v>0</v>
      </c>
      <c r="AF34" s="206">
        <v>0</v>
      </c>
      <c r="AG34" s="206">
        <v>30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185.66</v>
      </c>
      <c r="M35" s="206">
        <v>26.7</v>
      </c>
      <c r="N35" s="206">
        <v>34.409999999999997</v>
      </c>
      <c r="O35" s="206">
        <v>0</v>
      </c>
      <c r="P35" s="206">
        <v>35.74</v>
      </c>
      <c r="Q35" s="206">
        <v>6.36</v>
      </c>
      <c r="R35" s="206">
        <v>12.3</v>
      </c>
      <c r="S35" s="206">
        <v>7.68</v>
      </c>
      <c r="T35" s="206">
        <v>0</v>
      </c>
      <c r="U35" s="206">
        <v>20.58</v>
      </c>
      <c r="V35" s="206">
        <v>5.36</v>
      </c>
      <c r="W35" s="206">
        <v>12.89</v>
      </c>
      <c r="X35" s="206">
        <v>35.86</v>
      </c>
      <c r="Y35" s="206">
        <v>0</v>
      </c>
      <c r="Z35" s="206">
        <v>71.2</v>
      </c>
      <c r="AA35" s="206">
        <v>17.690000000000001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30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185.66</v>
      </c>
      <c r="M36" s="206">
        <v>26.7</v>
      </c>
      <c r="N36" s="206">
        <v>34.409999999999997</v>
      </c>
      <c r="O36" s="206">
        <v>0</v>
      </c>
      <c r="P36" s="206">
        <v>35.74</v>
      </c>
      <c r="Q36" s="206">
        <v>6.36</v>
      </c>
      <c r="R36" s="206">
        <v>12.3</v>
      </c>
      <c r="S36" s="206">
        <v>7.68</v>
      </c>
      <c r="T36" s="206">
        <v>0</v>
      </c>
      <c r="U36" s="206">
        <v>20.58</v>
      </c>
      <c r="V36" s="206">
        <v>5.36</v>
      </c>
      <c r="W36" s="206">
        <v>12.89</v>
      </c>
      <c r="X36" s="206">
        <v>35.86</v>
      </c>
      <c r="Y36" s="206">
        <v>0</v>
      </c>
      <c r="Z36" s="206">
        <v>71.2</v>
      </c>
      <c r="AA36" s="206">
        <v>17.690000000000001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30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185.66</v>
      </c>
      <c r="M37" s="206">
        <v>26.7</v>
      </c>
      <c r="N37" s="206">
        <v>34.409999999999997</v>
      </c>
      <c r="O37" s="206">
        <v>0</v>
      </c>
      <c r="P37" s="206">
        <v>35.74</v>
      </c>
      <c r="Q37" s="206">
        <v>6.36</v>
      </c>
      <c r="R37" s="206">
        <v>12.3</v>
      </c>
      <c r="S37" s="206">
        <v>7.68</v>
      </c>
      <c r="T37" s="206">
        <v>0</v>
      </c>
      <c r="U37" s="206">
        <v>20.58</v>
      </c>
      <c r="V37" s="206">
        <v>5.36</v>
      </c>
      <c r="W37" s="206">
        <v>12.89</v>
      </c>
      <c r="X37" s="206">
        <v>35.86</v>
      </c>
      <c r="Y37" s="206">
        <v>0</v>
      </c>
      <c r="Z37" s="206">
        <v>71.2</v>
      </c>
      <c r="AA37" s="206">
        <v>17.690000000000001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30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185.66</v>
      </c>
      <c r="M38" s="206">
        <v>26.7</v>
      </c>
      <c r="N38" s="206">
        <v>34.409999999999997</v>
      </c>
      <c r="O38" s="206">
        <v>0</v>
      </c>
      <c r="P38" s="206">
        <v>35.74</v>
      </c>
      <c r="Q38" s="206">
        <v>6.36</v>
      </c>
      <c r="R38" s="206">
        <v>12.3</v>
      </c>
      <c r="S38" s="206">
        <v>7.68</v>
      </c>
      <c r="T38" s="206">
        <v>0</v>
      </c>
      <c r="U38" s="206">
        <v>20.58</v>
      </c>
      <c r="V38" s="206">
        <v>5.36</v>
      </c>
      <c r="W38" s="206">
        <v>12.89</v>
      </c>
      <c r="X38" s="206">
        <v>35.86</v>
      </c>
      <c r="Y38" s="206">
        <v>0</v>
      </c>
      <c r="Z38" s="206">
        <v>71.2</v>
      </c>
      <c r="AA38" s="206">
        <v>17.690000000000001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30</v>
      </c>
      <c r="AH38" s="206">
        <v>3.86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185.66</v>
      </c>
      <c r="M39" s="206">
        <v>26.7</v>
      </c>
      <c r="N39" s="206">
        <v>34.409999999999997</v>
      </c>
      <c r="O39" s="206">
        <v>0</v>
      </c>
      <c r="P39" s="206">
        <v>35.74</v>
      </c>
      <c r="Q39" s="206">
        <v>6.36</v>
      </c>
      <c r="R39" s="206">
        <v>12.3</v>
      </c>
      <c r="S39" s="206">
        <v>7.68</v>
      </c>
      <c r="T39" s="206">
        <v>0</v>
      </c>
      <c r="U39" s="206">
        <v>20.58</v>
      </c>
      <c r="V39" s="206">
        <v>5.36</v>
      </c>
      <c r="W39" s="206">
        <v>12.89</v>
      </c>
      <c r="X39" s="206">
        <v>35.86</v>
      </c>
      <c r="Y39" s="206">
        <v>0</v>
      </c>
      <c r="Z39" s="206">
        <v>71.2</v>
      </c>
      <c r="AA39" s="206">
        <v>17.690000000000001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30</v>
      </c>
      <c r="AH39" s="206">
        <v>3.86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185.66</v>
      </c>
      <c r="M40" s="206">
        <v>26.7</v>
      </c>
      <c r="N40" s="206">
        <v>34.409999999999997</v>
      </c>
      <c r="O40" s="206">
        <v>0</v>
      </c>
      <c r="P40" s="206">
        <v>35.74</v>
      </c>
      <c r="Q40" s="206">
        <v>6.36</v>
      </c>
      <c r="R40" s="206">
        <v>12.3</v>
      </c>
      <c r="S40" s="206">
        <v>7.68</v>
      </c>
      <c r="T40" s="206">
        <v>0</v>
      </c>
      <c r="U40" s="206">
        <v>20.58</v>
      </c>
      <c r="V40" s="206">
        <v>5.36</v>
      </c>
      <c r="W40" s="206">
        <v>12.89</v>
      </c>
      <c r="X40" s="206">
        <v>35.86</v>
      </c>
      <c r="Y40" s="206">
        <v>0</v>
      </c>
      <c r="Z40" s="206">
        <v>71.2</v>
      </c>
      <c r="AA40" s="206">
        <v>17.690000000000001</v>
      </c>
      <c r="AB40" s="206">
        <v>0</v>
      </c>
      <c r="AC40" s="206">
        <v>11.74</v>
      </c>
      <c r="AD40" s="206">
        <v>0</v>
      </c>
      <c r="AE40" s="206">
        <v>0</v>
      </c>
      <c r="AF40" s="206">
        <v>0</v>
      </c>
      <c r="AG40" s="206">
        <v>30</v>
      </c>
      <c r="AH40" s="206">
        <v>3.86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185.66</v>
      </c>
      <c r="M41" s="206">
        <v>26.7</v>
      </c>
      <c r="N41" s="206">
        <v>34.409999999999997</v>
      </c>
      <c r="O41" s="206">
        <v>0</v>
      </c>
      <c r="P41" s="206">
        <v>35.74</v>
      </c>
      <c r="Q41" s="206">
        <v>6.36</v>
      </c>
      <c r="R41" s="206">
        <v>12.3</v>
      </c>
      <c r="S41" s="206">
        <v>7.68</v>
      </c>
      <c r="T41" s="206">
        <v>0</v>
      </c>
      <c r="U41" s="206">
        <v>20.58</v>
      </c>
      <c r="V41" s="206">
        <v>5.36</v>
      </c>
      <c r="W41" s="206">
        <v>12.89</v>
      </c>
      <c r="X41" s="206">
        <v>40.51</v>
      </c>
      <c r="Y41" s="206">
        <v>0</v>
      </c>
      <c r="Z41" s="206">
        <v>71.2</v>
      </c>
      <c r="AA41" s="206">
        <v>17.690000000000001</v>
      </c>
      <c r="AB41" s="206">
        <v>0</v>
      </c>
      <c r="AC41" s="206">
        <v>11.74</v>
      </c>
      <c r="AD41" s="206">
        <v>0</v>
      </c>
      <c r="AE41" s="206">
        <v>0</v>
      </c>
      <c r="AF41" s="206">
        <v>0</v>
      </c>
      <c r="AG41" s="206">
        <v>30</v>
      </c>
      <c r="AH41" s="206">
        <v>3.86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185.66</v>
      </c>
      <c r="M42" s="206">
        <v>26.7</v>
      </c>
      <c r="N42" s="206">
        <v>34.409999999999997</v>
      </c>
      <c r="O42" s="206">
        <v>0</v>
      </c>
      <c r="P42" s="206">
        <v>35.74</v>
      </c>
      <c r="Q42" s="206">
        <v>6.36</v>
      </c>
      <c r="R42" s="206">
        <v>12.3</v>
      </c>
      <c r="S42" s="206">
        <v>7.68</v>
      </c>
      <c r="T42" s="206">
        <v>0</v>
      </c>
      <c r="U42" s="206">
        <v>20.58</v>
      </c>
      <c r="V42" s="206">
        <v>5.36</v>
      </c>
      <c r="W42" s="206">
        <v>12.89</v>
      </c>
      <c r="X42" s="206">
        <v>40.51</v>
      </c>
      <c r="Y42" s="206">
        <v>0</v>
      </c>
      <c r="Z42" s="206">
        <v>71.2</v>
      </c>
      <c r="AA42" s="206">
        <v>17.690000000000001</v>
      </c>
      <c r="AB42" s="206">
        <v>0</v>
      </c>
      <c r="AC42" s="206">
        <v>11.74</v>
      </c>
      <c r="AD42" s="206">
        <v>0</v>
      </c>
      <c r="AE42" s="206">
        <v>0</v>
      </c>
      <c r="AF42" s="206">
        <v>0</v>
      </c>
      <c r="AG42" s="206">
        <v>30</v>
      </c>
      <c r="AH42" s="206">
        <v>7.71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185.66</v>
      </c>
      <c r="M43" s="206">
        <v>26.7</v>
      </c>
      <c r="N43" s="206">
        <v>34.409999999999997</v>
      </c>
      <c r="O43" s="206">
        <v>0</v>
      </c>
      <c r="P43" s="206">
        <v>35.74</v>
      </c>
      <c r="Q43" s="206">
        <v>6.36</v>
      </c>
      <c r="R43" s="206">
        <v>12.3</v>
      </c>
      <c r="S43" s="206">
        <v>7.68</v>
      </c>
      <c r="T43" s="206">
        <v>0</v>
      </c>
      <c r="U43" s="206">
        <v>20.58</v>
      </c>
      <c r="V43" s="206">
        <v>5.36</v>
      </c>
      <c r="W43" s="206">
        <v>12.89</v>
      </c>
      <c r="X43" s="206">
        <v>40.119999999999997</v>
      </c>
      <c r="Y43" s="206">
        <v>0</v>
      </c>
      <c r="Z43" s="206">
        <v>71.2</v>
      </c>
      <c r="AA43" s="206">
        <v>17.690000000000001</v>
      </c>
      <c r="AB43" s="206">
        <v>0</v>
      </c>
      <c r="AC43" s="206">
        <v>11.74</v>
      </c>
      <c r="AD43" s="206">
        <v>0</v>
      </c>
      <c r="AE43" s="206">
        <v>0</v>
      </c>
      <c r="AF43" s="206">
        <v>0</v>
      </c>
      <c r="AG43" s="206">
        <v>30</v>
      </c>
      <c r="AH43" s="206">
        <v>7.71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185.66</v>
      </c>
      <c r="M44" s="206">
        <v>26.7</v>
      </c>
      <c r="N44" s="206">
        <v>34.409999999999997</v>
      </c>
      <c r="O44" s="206">
        <v>0</v>
      </c>
      <c r="P44" s="206">
        <v>35.74</v>
      </c>
      <c r="Q44" s="206">
        <v>6.36</v>
      </c>
      <c r="R44" s="206">
        <v>12.3</v>
      </c>
      <c r="S44" s="206">
        <v>7.68</v>
      </c>
      <c r="T44" s="206">
        <v>0</v>
      </c>
      <c r="U44" s="206">
        <v>20.58</v>
      </c>
      <c r="V44" s="206">
        <v>5.36</v>
      </c>
      <c r="W44" s="206">
        <v>12.89</v>
      </c>
      <c r="X44" s="206">
        <v>40.119999999999997</v>
      </c>
      <c r="Y44" s="206">
        <v>0</v>
      </c>
      <c r="Z44" s="206">
        <v>71.2</v>
      </c>
      <c r="AA44" s="206">
        <v>17.690000000000001</v>
      </c>
      <c r="AB44" s="206">
        <v>0</v>
      </c>
      <c r="AC44" s="206">
        <v>11.74</v>
      </c>
      <c r="AD44" s="206">
        <v>0</v>
      </c>
      <c r="AE44" s="206">
        <v>0</v>
      </c>
      <c r="AF44" s="206">
        <v>0</v>
      </c>
      <c r="AG44" s="206">
        <v>30</v>
      </c>
      <c r="AH44" s="206">
        <v>11.57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185.66</v>
      </c>
      <c r="M45" s="206">
        <v>26.7</v>
      </c>
      <c r="N45" s="206">
        <v>34.409999999999997</v>
      </c>
      <c r="O45" s="206">
        <v>0</v>
      </c>
      <c r="P45" s="206">
        <v>35.74</v>
      </c>
      <c r="Q45" s="206">
        <v>6.36</v>
      </c>
      <c r="R45" s="206">
        <v>12.3</v>
      </c>
      <c r="S45" s="206">
        <v>7.68</v>
      </c>
      <c r="T45" s="206">
        <v>0</v>
      </c>
      <c r="U45" s="206">
        <v>20.58</v>
      </c>
      <c r="V45" s="206">
        <v>5.36</v>
      </c>
      <c r="W45" s="206">
        <v>12.89</v>
      </c>
      <c r="X45" s="206">
        <v>35.86</v>
      </c>
      <c r="Y45" s="206">
        <v>0</v>
      </c>
      <c r="Z45" s="206">
        <v>71.2</v>
      </c>
      <c r="AA45" s="206">
        <v>17.690000000000001</v>
      </c>
      <c r="AB45" s="206">
        <v>0</v>
      </c>
      <c r="AC45" s="206">
        <v>11.74</v>
      </c>
      <c r="AD45" s="206">
        <v>0</v>
      </c>
      <c r="AE45" s="206">
        <v>0</v>
      </c>
      <c r="AF45" s="206">
        <v>0</v>
      </c>
      <c r="AG45" s="206">
        <v>30</v>
      </c>
      <c r="AH45" s="206">
        <v>11.57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185.66</v>
      </c>
      <c r="M46" s="206">
        <v>26.7</v>
      </c>
      <c r="N46" s="206">
        <v>34.409999999999997</v>
      </c>
      <c r="O46" s="206">
        <v>0</v>
      </c>
      <c r="P46" s="206">
        <v>35.74</v>
      </c>
      <c r="Q46" s="206">
        <v>6.36</v>
      </c>
      <c r="R46" s="206">
        <v>12.3</v>
      </c>
      <c r="S46" s="206">
        <v>7.68</v>
      </c>
      <c r="T46" s="206">
        <v>0</v>
      </c>
      <c r="U46" s="206">
        <v>20.58</v>
      </c>
      <c r="V46" s="206">
        <v>5.36</v>
      </c>
      <c r="W46" s="206">
        <v>12.89</v>
      </c>
      <c r="X46" s="206">
        <v>35.86</v>
      </c>
      <c r="Y46" s="206">
        <v>0</v>
      </c>
      <c r="Z46" s="206">
        <v>71.2</v>
      </c>
      <c r="AA46" s="206">
        <v>17.690000000000001</v>
      </c>
      <c r="AB46" s="206">
        <v>0</v>
      </c>
      <c r="AC46" s="206">
        <v>11.74</v>
      </c>
      <c r="AD46" s="206">
        <v>0</v>
      </c>
      <c r="AE46" s="206">
        <v>0</v>
      </c>
      <c r="AF46" s="206">
        <v>0</v>
      </c>
      <c r="AG46" s="206">
        <v>30</v>
      </c>
      <c r="AH46" s="206">
        <v>15.42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185.66</v>
      </c>
      <c r="M47" s="206">
        <v>26.7</v>
      </c>
      <c r="N47" s="206">
        <v>34.409999999999997</v>
      </c>
      <c r="O47" s="206">
        <v>0</v>
      </c>
      <c r="P47" s="206">
        <v>35.74</v>
      </c>
      <c r="Q47" s="206">
        <v>6.36</v>
      </c>
      <c r="R47" s="206">
        <v>12.3</v>
      </c>
      <c r="S47" s="206">
        <v>7.68</v>
      </c>
      <c r="T47" s="206">
        <v>0</v>
      </c>
      <c r="U47" s="206">
        <v>20.58</v>
      </c>
      <c r="V47" s="206">
        <v>5.36</v>
      </c>
      <c r="W47" s="206">
        <v>12.89</v>
      </c>
      <c r="X47" s="206">
        <v>35.86</v>
      </c>
      <c r="Y47" s="206">
        <v>0</v>
      </c>
      <c r="Z47" s="206">
        <v>71.2</v>
      </c>
      <c r="AA47" s="206">
        <v>17.690000000000001</v>
      </c>
      <c r="AB47" s="206">
        <v>0</v>
      </c>
      <c r="AC47" s="206">
        <v>11.74</v>
      </c>
      <c r="AD47" s="206">
        <v>0</v>
      </c>
      <c r="AE47" s="206">
        <v>0</v>
      </c>
      <c r="AF47" s="206">
        <v>0</v>
      </c>
      <c r="AG47" s="206">
        <v>51.09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185.66</v>
      </c>
      <c r="M48" s="206">
        <v>26.7</v>
      </c>
      <c r="N48" s="206">
        <v>34.409999999999997</v>
      </c>
      <c r="O48" s="206">
        <v>0</v>
      </c>
      <c r="P48" s="206">
        <v>35.74</v>
      </c>
      <c r="Q48" s="206">
        <v>6.36</v>
      </c>
      <c r="R48" s="206">
        <v>12.3</v>
      </c>
      <c r="S48" s="206">
        <v>7.68</v>
      </c>
      <c r="T48" s="206">
        <v>0</v>
      </c>
      <c r="U48" s="206">
        <v>20.58</v>
      </c>
      <c r="V48" s="206">
        <v>5.36</v>
      </c>
      <c r="W48" s="206">
        <v>12.89</v>
      </c>
      <c r="X48" s="206">
        <v>35.86</v>
      </c>
      <c r="Y48" s="206">
        <v>0</v>
      </c>
      <c r="Z48" s="206">
        <v>71.2</v>
      </c>
      <c r="AA48" s="206">
        <v>17.690000000000001</v>
      </c>
      <c r="AB48" s="206">
        <v>0</v>
      </c>
      <c r="AC48" s="206">
        <v>11.74</v>
      </c>
      <c r="AD48" s="206">
        <v>0</v>
      </c>
      <c r="AE48" s="206">
        <v>0</v>
      </c>
      <c r="AF48" s="206">
        <v>0</v>
      </c>
      <c r="AG48" s="206">
        <v>62.66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185.66</v>
      </c>
      <c r="M49" s="206">
        <v>26.7</v>
      </c>
      <c r="N49" s="206">
        <v>34.409999999999997</v>
      </c>
      <c r="O49" s="206">
        <v>0</v>
      </c>
      <c r="P49" s="206">
        <v>35.840000000000003</v>
      </c>
      <c r="Q49" s="206">
        <v>6.36</v>
      </c>
      <c r="R49" s="206">
        <v>12.3</v>
      </c>
      <c r="S49" s="206">
        <v>7.68</v>
      </c>
      <c r="T49" s="206">
        <v>0</v>
      </c>
      <c r="U49" s="206">
        <v>20.58</v>
      </c>
      <c r="V49" s="206">
        <v>5.36</v>
      </c>
      <c r="W49" s="206">
        <v>12.89</v>
      </c>
      <c r="X49" s="206">
        <v>35.86</v>
      </c>
      <c r="Y49" s="206">
        <v>0</v>
      </c>
      <c r="Z49" s="206">
        <v>71.2</v>
      </c>
      <c r="AA49" s="206">
        <v>17.690000000000001</v>
      </c>
      <c r="AB49" s="206">
        <v>0</v>
      </c>
      <c r="AC49" s="206">
        <v>11.74</v>
      </c>
      <c r="AD49" s="206">
        <v>0</v>
      </c>
      <c r="AE49" s="206">
        <v>0</v>
      </c>
      <c r="AF49" s="206">
        <v>0</v>
      </c>
      <c r="AG49" s="206">
        <v>62.66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185.66</v>
      </c>
      <c r="M50" s="206">
        <v>26.7</v>
      </c>
      <c r="N50" s="206">
        <v>34.409999999999997</v>
      </c>
      <c r="O50" s="206">
        <v>0</v>
      </c>
      <c r="P50" s="206">
        <v>35.840000000000003</v>
      </c>
      <c r="Q50" s="206">
        <v>6.36</v>
      </c>
      <c r="R50" s="206">
        <v>12.3</v>
      </c>
      <c r="S50" s="206">
        <v>7.68</v>
      </c>
      <c r="T50" s="206">
        <v>0</v>
      </c>
      <c r="U50" s="206">
        <v>20.58</v>
      </c>
      <c r="V50" s="206">
        <v>5.36</v>
      </c>
      <c r="W50" s="206">
        <v>12.89</v>
      </c>
      <c r="X50" s="206">
        <v>35.86</v>
      </c>
      <c r="Y50" s="206">
        <v>0</v>
      </c>
      <c r="Z50" s="206">
        <v>71.2</v>
      </c>
      <c r="AA50" s="206">
        <v>17.690000000000001</v>
      </c>
      <c r="AB50" s="206">
        <v>0</v>
      </c>
      <c r="AC50" s="206">
        <v>11.74</v>
      </c>
      <c r="AD50" s="206">
        <v>0</v>
      </c>
      <c r="AE50" s="206">
        <v>0</v>
      </c>
      <c r="AF50" s="206">
        <v>0</v>
      </c>
      <c r="AG50" s="206">
        <v>62.66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185.67</v>
      </c>
      <c r="M51" s="206">
        <v>26.7</v>
      </c>
      <c r="N51" s="206">
        <v>34.409999999999997</v>
      </c>
      <c r="O51" s="206">
        <v>0</v>
      </c>
      <c r="P51" s="206">
        <v>35.840000000000003</v>
      </c>
      <c r="Q51" s="206">
        <v>6.36</v>
      </c>
      <c r="R51" s="206">
        <v>12.3</v>
      </c>
      <c r="S51" s="206">
        <v>7.68</v>
      </c>
      <c r="T51" s="206">
        <v>0</v>
      </c>
      <c r="U51" s="206">
        <v>20.58</v>
      </c>
      <c r="V51" s="206">
        <v>5.36</v>
      </c>
      <c r="W51" s="206">
        <v>12.89</v>
      </c>
      <c r="X51" s="206">
        <v>40.200000000000003</v>
      </c>
      <c r="Y51" s="206">
        <v>0</v>
      </c>
      <c r="Z51" s="206">
        <v>71.2</v>
      </c>
      <c r="AA51" s="206">
        <v>17.690000000000001</v>
      </c>
      <c r="AB51" s="206">
        <v>0</v>
      </c>
      <c r="AC51" s="206">
        <v>11.74</v>
      </c>
      <c r="AD51" s="206">
        <v>0</v>
      </c>
      <c r="AE51" s="206">
        <v>0</v>
      </c>
      <c r="AF51" s="206">
        <v>0</v>
      </c>
      <c r="AG51" s="206">
        <v>62.66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185.67</v>
      </c>
      <c r="M52" s="206">
        <v>26.7</v>
      </c>
      <c r="N52" s="206">
        <v>34.409999999999997</v>
      </c>
      <c r="O52" s="206">
        <v>0</v>
      </c>
      <c r="P52" s="206">
        <v>35.840000000000003</v>
      </c>
      <c r="Q52" s="206">
        <v>6.35</v>
      </c>
      <c r="R52" s="206">
        <v>12.3</v>
      </c>
      <c r="S52" s="206">
        <v>7.68</v>
      </c>
      <c r="T52" s="206">
        <v>0</v>
      </c>
      <c r="U52" s="206">
        <v>20.58</v>
      </c>
      <c r="V52" s="206">
        <v>5.36</v>
      </c>
      <c r="W52" s="206">
        <v>12.89</v>
      </c>
      <c r="X52" s="206">
        <v>40.200000000000003</v>
      </c>
      <c r="Y52" s="206">
        <v>0</v>
      </c>
      <c r="Z52" s="206">
        <v>71.2</v>
      </c>
      <c r="AA52" s="206">
        <v>17.690000000000001</v>
      </c>
      <c r="AB52" s="206">
        <v>0</v>
      </c>
      <c r="AC52" s="206">
        <v>11.74</v>
      </c>
      <c r="AD52" s="206">
        <v>0</v>
      </c>
      <c r="AE52" s="206">
        <v>0</v>
      </c>
      <c r="AF52" s="206">
        <v>0</v>
      </c>
      <c r="AG52" s="206">
        <v>62.66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185.67</v>
      </c>
      <c r="M53" s="206">
        <v>26.7</v>
      </c>
      <c r="N53" s="206">
        <v>34.409999999999997</v>
      </c>
      <c r="O53" s="206">
        <v>0</v>
      </c>
      <c r="P53" s="206">
        <v>36.270000000000003</v>
      </c>
      <c r="Q53" s="206">
        <v>6.35</v>
      </c>
      <c r="R53" s="206">
        <v>12.3</v>
      </c>
      <c r="S53" s="206">
        <v>7.68</v>
      </c>
      <c r="T53" s="206">
        <v>0</v>
      </c>
      <c r="U53" s="206">
        <v>20.58</v>
      </c>
      <c r="V53" s="206">
        <v>5.36</v>
      </c>
      <c r="W53" s="206">
        <v>13.25</v>
      </c>
      <c r="X53" s="206">
        <v>40.200000000000003</v>
      </c>
      <c r="Y53" s="206">
        <v>0</v>
      </c>
      <c r="Z53" s="206">
        <v>71.2</v>
      </c>
      <c r="AA53" s="206">
        <v>17.690000000000001</v>
      </c>
      <c r="AB53" s="206">
        <v>0</v>
      </c>
      <c r="AC53" s="206">
        <v>11.74</v>
      </c>
      <c r="AD53" s="206">
        <v>0</v>
      </c>
      <c r="AE53" s="206">
        <v>0</v>
      </c>
      <c r="AF53" s="206">
        <v>0</v>
      </c>
      <c r="AG53" s="206">
        <v>62.66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185.67</v>
      </c>
      <c r="M54" s="206">
        <v>26.7</v>
      </c>
      <c r="N54" s="206">
        <v>34.409999999999997</v>
      </c>
      <c r="O54" s="206">
        <v>0</v>
      </c>
      <c r="P54" s="206">
        <v>36.270000000000003</v>
      </c>
      <c r="Q54" s="206">
        <v>6.35</v>
      </c>
      <c r="R54" s="206">
        <v>12.3</v>
      </c>
      <c r="S54" s="206">
        <v>7.68</v>
      </c>
      <c r="T54" s="206">
        <v>0</v>
      </c>
      <c r="U54" s="206">
        <v>20.58</v>
      </c>
      <c r="V54" s="206">
        <v>5.36</v>
      </c>
      <c r="W54" s="206">
        <v>13.25</v>
      </c>
      <c r="X54" s="206">
        <v>40.200000000000003</v>
      </c>
      <c r="Y54" s="206">
        <v>0</v>
      </c>
      <c r="Z54" s="206">
        <v>71.2</v>
      </c>
      <c r="AA54" s="206">
        <v>17.690000000000001</v>
      </c>
      <c r="AB54" s="206">
        <v>0</v>
      </c>
      <c r="AC54" s="206">
        <v>11.43</v>
      </c>
      <c r="AD54" s="206">
        <v>0</v>
      </c>
      <c r="AE54" s="206">
        <v>0</v>
      </c>
      <c r="AF54" s="206">
        <v>0</v>
      </c>
      <c r="AG54" s="206">
        <v>62.66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185.67</v>
      </c>
      <c r="M55" s="206">
        <v>26.7</v>
      </c>
      <c r="N55" s="206">
        <v>34.409999999999997</v>
      </c>
      <c r="O55" s="206">
        <v>0</v>
      </c>
      <c r="P55" s="206">
        <v>36.270000000000003</v>
      </c>
      <c r="Q55" s="206">
        <v>6.35</v>
      </c>
      <c r="R55" s="206">
        <v>12.3</v>
      </c>
      <c r="S55" s="206">
        <v>7.68</v>
      </c>
      <c r="T55" s="206">
        <v>0</v>
      </c>
      <c r="U55" s="206">
        <v>20.58</v>
      </c>
      <c r="V55" s="206">
        <v>5.36</v>
      </c>
      <c r="W55" s="206">
        <v>13.25</v>
      </c>
      <c r="X55" s="206">
        <v>41.11</v>
      </c>
      <c r="Y55" s="206">
        <v>0</v>
      </c>
      <c r="Z55" s="206">
        <v>71.2</v>
      </c>
      <c r="AA55" s="206">
        <v>0</v>
      </c>
      <c r="AB55" s="206">
        <v>0</v>
      </c>
      <c r="AC55" s="206">
        <v>11.43</v>
      </c>
      <c r="AD55" s="206">
        <v>0</v>
      </c>
      <c r="AE55" s="206">
        <v>0</v>
      </c>
      <c r="AF55" s="206">
        <v>0</v>
      </c>
      <c r="AG55" s="206">
        <v>62.66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9.35</v>
      </c>
      <c r="L56" s="206">
        <v>185.67</v>
      </c>
      <c r="M56" s="206">
        <v>26.7</v>
      </c>
      <c r="N56" s="206">
        <v>34.409999999999997</v>
      </c>
      <c r="O56" s="206">
        <v>0</v>
      </c>
      <c r="P56" s="206">
        <v>36.270000000000003</v>
      </c>
      <c r="Q56" s="206">
        <v>6.56</v>
      </c>
      <c r="R56" s="206">
        <v>12.3</v>
      </c>
      <c r="S56" s="206">
        <v>7.68</v>
      </c>
      <c r="T56" s="206">
        <v>0</v>
      </c>
      <c r="U56" s="206">
        <v>20.58</v>
      </c>
      <c r="V56" s="206">
        <v>5.35</v>
      </c>
      <c r="W56" s="206">
        <v>13.25</v>
      </c>
      <c r="X56" s="206">
        <v>41.11</v>
      </c>
      <c r="Y56" s="206">
        <v>0</v>
      </c>
      <c r="Z56" s="206">
        <v>71.2</v>
      </c>
      <c r="AA56" s="206">
        <v>0</v>
      </c>
      <c r="AB56" s="206">
        <v>0</v>
      </c>
      <c r="AC56" s="206">
        <v>11.43</v>
      </c>
      <c r="AD56" s="206">
        <v>0</v>
      </c>
      <c r="AE56" s="206">
        <v>0</v>
      </c>
      <c r="AF56" s="206">
        <v>0</v>
      </c>
      <c r="AG56" s="206">
        <v>62.66</v>
      </c>
      <c r="AH56" s="206">
        <v>0</v>
      </c>
      <c r="AI56" s="206">
        <v>0</v>
      </c>
      <c r="AJ56" s="206">
        <v>0</v>
      </c>
      <c r="AK56" s="206">
        <v>55.92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9.35</v>
      </c>
      <c r="L57" s="206">
        <v>185.67</v>
      </c>
      <c r="M57" s="206">
        <v>26.7</v>
      </c>
      <c r="N57" s="206">
        <v>34.409999999999997</v>
      </c>
      <c r="O57" s="206">
        <v>0</v>
      </c>
      <c r="P57" s="206">
        <v>36.270000000000003</v>
      </c>
      <c r="Q57" s="206">
        <v>6.58</v>
      </c>
      <c r="R57" s="206">
        <v>12.44</v>
      </c>
      <c r="S57" s="206">
        <v>7.68</v>
      </c>
      <c r="T57" s="206">
        <v>0</v>
      </c>
      <c r="U57" s="206">
        <v>20.58</v>
      </c>
      <c r="V57" s="206">
        <v>5.35</v>
      </c>
      <c r="W57" s="206">
        <v>13.25</v>
      </c>
      <c r="X57" s="206">
        <v>44</v>
      </c>
      <c r="Y57" s="206">
        <v>0</v>
      </c>
      <c r="Z57" s="206">
        <v>71.2</v>
      </c>
      <c r="AA57" s="206">
        <v>0</v>
      </c>
      <c r="AB57" s="206">
        <v>0</v>
      </c>
      <c r="AC57" s="206">
        <v>11.43</v>
      </c>
      <c r="AD57" s="206">
        <v>0</v>
      </c>
      <c r="AE57" s="206">
        <v>0</v>
      </c>
      <c r="AF57" s="206">
        <v>0</v>
      </c>
      <c r="AG57" s="206">
        <v>62.66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9.35</v>
      </c>
      <c r="L58" s="206">
        <v>185.67</v>
      </c>
      <c r="M58" s="206">
        <v>26.7</v>
      </c>
      <c r="N58" s="206">
        <v>34.409999999999997</v>
      </c>
      <c r="O58" s="206">
        <v>0</v>
      </c>
      <c r="P58" s="206">
        <v>36.270000000000003</v>
      </c>
      <c r="Q58" s="206">
        <v>6.58</v>
      </c>
      <c r="R58" s="206">
        <v>12.44</v>
      </c>
      <c r="S58" s="206">
        <v>7.68</v>
      </c>
      <c r="T58" s="206">
        <v>0</v>
      </c>
      <c r="U58" s="206">
        <v>20.58</v>
      </c>
      <c r="V58" s="206">
        <v>5.35</v>
      </c>
      <c r="W58" s="206">
        <v>13.25</v>
      </c>
      <c r="X58" s="206">
        <v>44</v>
      </c>
      <c r="Y58" s="206">
        <v>0</v>
      </c>
      <c r="Z58" s="206">
        <v>71.2</v>
      </c>
      <c r="AA58" s="206">
        <v>0</v>
      </c>
      <c r="AB58" s="206">
        <v>0</v>
      </c>
      <c r="AC58" s="206">
        <v>11.43</v>
      </c>
      <c r="AD58" s="206">
        <v>0</v>
      </c>
      <c r="AE58" s="206">
        <v>0</v>
      </c>
      <c r="AF58" s="206">
        <v>0</v>
      </c>
      <c r="AG58" s="206">
        <v>62.66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9.35</v>
      </c>
      <c r="L59" s="206">
        <v>185.67</v>
      </c>
      <c r="M59" s="206">
        <v>26.7</v>
      </c>
      <c r="N59" s="206">
        <v>34.409999999999997</v>
      </c>
      <c r="O59" s="206">
        <v>0</v>
      </c>
      <c r="P59" s="206">
        <v>36.270000000000003</v>
      </c>
      <c r="Q59" s="206">
        <v>6.58</v>
      </c>
      <c r="R59" s="206">
        <v>12.47</v>
      </c>
      <c r="S59" s="206">
        <v>7.68</v>
      </c>
      <c r="T59" s="206">
        <v>0</v>
      </c>
      <c r="U59" s="206">
        <v>20.58</v>
      </c>
      <c r="V59" s="206">
        <v>5.35</v>
      </c>
      <c r="W59" s="206">
        <v>13.25</v>
      </c>
      <c r="X59" s="206">
        <v>44</v>
      </c>
      <c r="Y59" s="206">
        <v>0</v>
      </c>
      <c r="Z59" s="206">
        <v>71.2</v>
      </c>
      <c r="AA59" s="206">
        <v>0</v>
      </c>
      <c r="AB59" s="206">
        <v>0</v>
      </c>
      <c r="AC59" s="206">
        <v>11.43</v>
      </c>
      <c r="AD59" s="206">
        <v>0</v>
      </c>
      <c r="AE59" s="206">
        <v>0</v>
      </c>
      <c r="AF59" s="206">
        <v>0</v>
      </c>
      <c r="AG59" s="206">
        <v>62.66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9.35</v>
      </c>
      <c r="L60" s="206">
        <v>185.67</v>
      </c>
      <c r="M60" s="206">
        <v>26.7</v>
      </c>
      <c r="N60" s="206">
        <v>34.409999999999997</v>
      </c>
      <c r="O60" s="206">
        <v>0</v>
      </c>
      <c r="P60" s="206">
        <v>36.270000000000003</v>
      </c>
      <c r="Q60" s="206">
        <v>6.58</v>
      </c>
      <c r="R60" s="206">
        <v>12.47</v>
      </c>
      <c r="S60" s="206">
        <v>7.68</v>
      </c>
      <c r="T60" s="206">
        <v>0</v>
      </c>
      <c r="U60" s="206">
        <v>20.58</v>
      </c>
      <c r="V60" s="206">
        <v>5.35</v>
      </c>
      <c r="W60" s="206">
        <v>13.25</v>
      </c>
      <c r="X60" s="206">
        <v>44</v>
      </c>
      <c r="Y60" s="206">
        <v>0</v>
      </c>
      <c r="Z60" s="206">
        <v>71.2</v>
      </c>
      <c r="AA60" s="206">
        <v>0</v>
      </c>
      <c r="AB60" s="206">
        <v>0</v>
      </c>
      <c r="AC60" s="206">
        <v>11.43</v>
      </c>
      <c r="AD60" s="206">
        <v>0</v>
      </c>
      <c r="AE60" s="206">
        <v>0</v>
      </c>
      <c r="AF60" s="206">
        <v>0</v>
      </c>
      <c r="AG60" s="206">
        <v>62.66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9.35</v>
      </c>
      <c r="L61" s="206">
        <v>185.67</v>
      </c>
      <c r="M61" s="206">
        <v>26.7</v>
      </c>
      <c r="N61" s="206">
        <v>34.409999999999997</v>
      </c>
      <c r="O61" s="206">
        <v>0</v>
      </c>
      <c r="P61" s="206">
        <v>36.270000000000003</v>
      </c>
      <c r="Q61" s="206">
        <v>6.59</v>
      </c>
      <c r="R61" s="206">
        <v>12.51</v>
      </c>
      <c r="S61" s="206">
        <v>7.68</v>
      </c>
      <c r="T61" s="206">
        <v>0</v>
      </c>
      <c r="U61" s="206">
        <v>20.58</v>
      </c>
      <c r="V61" s="206">
        <v>5.35</v>
      </c>
      <c r="W61" s="206">
        <v>13.25</v>
      </c>
      <c r="X61" s="206">
        <v>44</v>
      </c>
      <c r="Y61" s="206">
        <v>0</v>
      </c>
      <c r="Z61" s="206">
        <v>71.2</v>
      </c>
      <c r="AA61" s="206">
        <v>0</v>
      </c>
      <c r="AB61" s="206">
        <v>0</v>
      </c>
      <c r="AC61" s="206">
        <v>11.43</v>
      </c>
      <c r="AD61" s="206">
        <v>0</v>
      </c>
      <c r="AE61" s="206">
        <v>0</v>
      </c>
      <c r="AF61" s="206">
        <v>0</v>
      </c>
      <c r="AG61" s="206">
        <v>62.66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9.35</v>
      </c>
      <c r="L62" s="206">
        <v>185.67</v>
      </c>
      <c r="M62" s="206">
        <v>26.7</v>
      </c>
      <c r="N62" s="206">
        <v>34.409999999999997</v>
      </c>
      <c r="O62" s="206">
        <v>0</v>
      </c>
      <c r="P62" s="206">
        <v>36.270000000000003</v>
      </c>
      <c r="Q62" s="206">
        <v>6.59</v>
      </c>
      <c r="R62" s="206">
        <v>12.51</v>
      </c>
      <c r="S62" s="206">
        <v>7.68</v>
      </c>
      <c r="T62" s="206">
        <v>0</v>
      </c>
      <c r="U62" s="206">
        <v>20.58</v>
      </c>
      <c r="V62" s="206">
        <v>5.35</v>
      </c>
      <c r="W62" s="206">
        <v>13.25</v>
      </c>
      <c r="X62" s="206">
        <v>44</v>
      </c>
      <c r="Y62" s="206">
        <v>0</v>
      </c>
      <c r="Z62" s="206">
        <v>71.2</v>
      </c>
      <c r="AA62" s="206">
        <v>0</v>
      </c>
      <c r="AB62" s="206">
        <v>0</v>
      </c>
      <c r="AC62" s="206">
        <v>11.43</v>
      </c>
      <c r="AD62" s="206">
        <v>0</v>
      </c>
      <c r="AE62" s="206">
        <v>0</v>
      </c>
      <c r="AF62" s="206">
        <v>0</v>
      </c>
      <c r="AG62" s="206">
        <v>62.66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9.35</v>
      </c>
      <c r="L63" s="206">
        <v>185.67</v>
      </c>
      <c r="M63" s="206">
        <v>26.7</v>
      </c>
      <c r="N63" s="206">
        <v>34.409999999999997</v>
      </c>
      <c r="O63" s="206">
        <v>0</v>
      </c>
      <c r="P63" s="206">
        <v>36.270000000000003</v>
      </c>
      <c r="Q63" s="206">
        <v>6.59</v>
      </c>
      <c r="R63" s="206">
        <v>12.51</v>
      </c>
      <c r="S63" s="206">
        <v>7.68</v>
      </c>
      <c r="T63" s="206">
        <v>0</v>
      </c>
      <c r="U63" s="206">
        <v>20.58</v>
      </c>
      <c r="V63" s="206">
        <v>5.35</v>
      </c>
      <c r="W63" s="206">
        <v>13.25</v>
      </c>
      <c r="X63" s="206">
        <v>44</v>
      </c>
      <c r="Y63" s="206">
        <v>0</v>
      </c>
      <c r="Z63" s="206">
        <v>71.2</v>
      </c>
      <c r="AA63" s="206">
        <v>0</v>
      </c>
      <c r="AB63" s="206">
        <v>0</v>
      </c>
      <c r="AC63" s="206">
        <v>11.43</v>
      </c>
      <c r="AD63" s="206">
        <v>0</v>
      </c>
      <c r="AE63" s="206">
        <v>0</v>
      </c>
      <c r="AF63" s="206">
        <v>0</v>
      </c>
      <c r="AG63" s="206">
        <v>62.66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9.35</v>
      </c>
      <c r="L64" s="206">
        <v>185.67</v>
      </c>
      <c r="M64" s="206">
        <v>26.7</v>
      </c>
      <c r="N64" s="206">
        <v>34.409999999999997</v>
      </c>
      <c r="O64" s="206">
        <v>0</v>
      </c>
      <c r="P64" s="206">
        <v>36.270000000000003</v>
      </c>
      <c r="Q64" s="206">
        <v>6.59</v>
      </c>
      <c r="R64" s="206">
        <v>12.51</v>
      </c>
      <c r="S64" s="206">
        <v>7.68</v>
      </c>
      <c r="T64" s="206">
        <v>0</v>
      </c>
      <c r="U64" s="206">
        <v>20.58</v>
      </c>
      <c r="V64" s="206">
        <v>5.35</v>
      </c>
      <c r="W64" s="206">
        <v>13.25</v>
      </c>
      <c r="X64" s="206">
        <v>44</v>
      </c>
      <c r="Y64" s="206">
        <v>0</v>
      </c>
      <c r="Z64" s="206">
        <v>71.2</v>
      </c>
      <c r="AA64" s="206">
        <v>0</v>
      </c>
      <c r="AB64" s="206">
        <v>0</v>
      </c>
      <c r="AC64" s="206">
        <v>11.43</v>
      </c>
      <c r="AD64" s="206">
        <v>0</v>
      </c>
      <c r="AE64" s="206">
        <v>0</v>
      </c>
      <c r="AF64" s="206">
        <v>0</v>
      </c>
      <c r="AG64" s="206">
        <v>62.66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9.35</v>
      </c>
      <c r="L65" s="206">
        <v>185.67</v>
      </c>
      <c r="M65" s="206">
        <v>26.7</v>
      </c>
      <c r="N65" s="206">
        <v>34.409999999999997</v>
      </c>
      <c r="O65" s="206">
        <v>0</v>
      </c>
      <c r="P65" s="206">
        <v>36.270000000000003</v>
      </c>
      <c r="Q65" s="206">
        <v>6.59</v>
      </c>
      <c r="R65" s="206">
        <v>12.3</v>
      </c>
      <c r="S65" s="206">
        <v>7.68</v>
      </c>
      <c r="T65" s="206">
        <v>0</v>
      </c>
      <c r="U65" s="206">
        <v>20.58</v>
      </c>
      <c r="V65" s="206">
        <v>5.36</v>
      </c>
      <c r="W65" s="206">
        <v>13.37</v>
      </c>
      <c r="X65" s="206">
        <v>44</v>
      </c>
      <c r="Y65" s="206">
        <v>0</v>
      </c>
      <c r="Z65" s="206">
        <v>71.2</v>
      </c>
      <c r="AA65" s="206">
        <v>0</v>
      </c>
      <c r="AB65" s="206">
        <v>0</v>
      </c>
      <c r="AC65" s="206">
        <v>11.43</v>
      </c>
      <c r="AD65" s="206">
        <v>0</v>
      </c>
      <c r="AE65" s="206">
        <v>0</v>
      </c>
      <c r="AF65" s="206">
        <v>0</v>
      </c>
      <c r="AG65" s="206">
        <v>62.66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9.06</v>
      </c>
      <c r="L66" s="206">
        <v>185.67</v>
      </c>
      <c r="M66" s="206">
        <v>26.7</v>
      </c>
      <c r="N66" s="206">
        <v>34.409999999999997</v>
      </c>
      <c r="O66" s="206">
        <v>0</v>
      </c>
      <c r="P66" s="206">
        <v>36.270000000000003</v>
      </c>
      <c r="Q66" s="206">
        <v>6.35</v>
      </c>
      <c r="R66" s="206">
        <v>12.3</v>
      </c>
      <c r="S66" s="206">
        <v>7.68</v>
      </c>
      <c r="T66" s="206">
        <v>0</v>
      </c>
      <c r="U66" s="206">
        <v>20.58</v>
      </c>
      <c r="V66" s="206">
        <v>5.36</v>
      </c>
      <c r="W66" s="206">
        <v>13.37</v>
      </c>
      <c r="X66" s="206">
        <v>44</v>
      </c>
      <c r="Y66" s="206">
        <v>0</v>
      </c>
      <c r="Z66" s="206">
        <v>71.2</v>
      </c>
      <c r="AA66" s="206">
        <v>0</v>
      </c>
      <c r="AB66" s="206">
        <v>0</v>
      </c>
      <c r="AC66" s="206">
        <v>11.43</v>
      </c>
      <c r="AD66" s="206">
        <v>0</v>
      </c>
      <c r="AE66" s="206">
        <v>0</v>
      </c>
      <c r="AF66" s="206">
        <v>0</v>
      </c>
      <c r="AG66" s="206">
        <v>62.66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185.67</v>
      </c>
      <c r="M67" s="206">
        <v>26.7</v>
      </c>
      <c r="N67" s="206">
        <v>34.409999999999997</v>
      </c>
      <c r="O67" s="206">
        <v>0</v>
      </c>
      <c r="P67" s="206">
        <v>36.270000000000003</v>
      </c>
      <c r="Q67" s="206">
        <v>6.35</v>
      </c>
      <c r="R67" s="206">
        <v>12.3</v>
      </c>
      <c r="S67" s="206">
        <v>7.68</v>
      </c>
      <c r="T67" s="206">
        <v>0</v>
      </c>
      <c r="U67" s="206">
        <v>20.58</v>
      </c>
      <c r="V67" s="206">
        <v>5.36</v>
      </c>
      <c r="W67" s="206">
        <v>13.37</v>
      </c>
      <c r="X67" s="206">
        <v>44</v>
      </c>
      <c r="Y67" s="206">
        <v>0</v>
      </c>
      <c r="Z67" s="206">
        <v>71.2</v>
      </c>
      <c r="AA67" s="206">
        <v>0</v>
      </c>
      <c r="AB67" s="206">
        <v>0</v>
      </c>
      <c r="AC67" s="206">
        <v>11.43</v>
      </c>
      <c r="AD67" s="206">
        <v>0</v>
      </c>
      <c r="AE67" s="206">
        <v>0</v>
      </c>
      <c r="AF67" s="206">
        <v>0</v>
      </c>
      <c r="AG67" s="206">
        <v>62.66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185.67</v>
      </c>
      <c r="M68" s="206">
        <v>26.7</v>
      </c>
      <c r="N68" s="206">
        <v>34.409999999999997</v>
      </c>
      <c r="O68" s="206">
        <v>0</v>
      </c>
      <c r="P68" s="206">
        <v>36.270000000000003</v>
      </c>
      <c r="Q68" s="206">
        <v>6.35</v>
      </c>
      <c r="R68" s="206">
        <v>12.3</v>
      </c>
      <c r="S68" s="206">
        <v>7.68</v>
      </c>
      <c r="T68" s="206">
        <v>0</v>
      </c>
      <c r="U68" s="206">
        <v>20.58</v>
      </c>
      <c r="V68" s="206">
        <v>5.36</v>
      </c>
      <c r="W68" s="206">
        <v>13.37</v>
      </c>
      <c r="X68" s="206">
        <v>44</v>
      </c>
      <c r="Y68" s="206">
        <v>0</v>
      </c>
      <c r="Z68" s="206">
        <v>71.2</v>
      </c>
      <c r="AA68" s="206">
        <v>0</v>
      </c>
      <c r="AB68" s="206">
        <v>0</v>
      </c>
      <c r="AC68" s="206">
        <v>11.43</v>
      </c>
      <c r="AD68" s="206">
        <v>0</v>
      </c>
      <c r="AE68" s="206">
        <v>0</v>
      </c>
      <c r="AF68" s="206">
        <v>0</v>
      </c>
      <c r="AG68" s="206">
        <v>62.66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185.67</v>
      </c>
      <c r="M69" s="206">
        <v>26.7</v>
      </c>
      <c r="N69" s="206">
        <v>34.409999999999997</v>
      </c>
      <c r="O69" s="206">
        <v>0</v>
      </c>
      <c r="P69" s="206">
        <v>36.270000000000003</v>
      </c>
      <c r="Q69" s="206">
        <v>6.35</v>
      </c>
      <c r="R69" s="206">
        <v>12.3</v>
      </c>
      <c r="S69" s="206">
        <v>7.68</v>
      </c>
      <c r="T69" s="206">
        <v>0</v>
      </c>
      <c r="U69" s="206">
        <v>20.58</v>
      </c>
      <c r="V69" s="206">
        <v>5.36</v>
      </c>
      <c r="W69" s="206">
        <v>13.51</v>
      </c>
      <c r="X69" s="206">
        <v>41.42</v>
      </c>
      <c r="Y69" s="206">
        <v>0</v>
      </c>
      <c r="Z69" s="206">
        <v>71.2</v>
      </c>
      <c r="AA69" s="206">
        <v>0</v>
      </c>
      <c r="AB69" s="206">
        <v>0</v>
      </c>
      <c r="AC69" s="206">
        <v>11.43</v>
      </c>
      <c r="AD69" s="206">
        <v>0</v>
      </c>
      <c r="AE69" s="206">
        <v>0</v>
      </c>
      <c r="AF69" s="206">
        <v>0</v>
      </c>
      <c r="AG69" s="206">
        <v>62.66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16.77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185.67</v>
      </c>
      <c r="M70" s="206">
        <v>26.7</v>
      </c>
      <c r="N70" s="206">
        <v>34.409999999999997</v>
      </c>
      <c r="O70" s="206">
        <v>0</v>
      </c>
      <c r="P70" s="206">
        <v>36.270000000000003</v>
      </c>
      <c r="Q70" s="206">
        <v>6.35</v>
      </c>
      <c r="R70" s="206">
        <v>12.3</v>
      </c>
      <c r="S70" s="206">
        <v>7.68</v>
      </c>
      <c r="T70" s="206">
        <v>0</v>
      </c>
      <c r="U70" s="206">
        <v>20.58</v>
      </c>
      <c r="V70" s="206">
        <v>5.36</v>
      </c>
      <c r="W70" s="206">
        <v>13.51</v>
      </c>
      <c r="X70" s="206">
        <v>41.42</v>
      </c>
      <c r="Y70" s="206">
        <v>0</v>
      </c>
      <c r="Z70" s="206">
        <v>71.2</v>
      </c>
      <c r="AA70" s="206">
        <v>0</v>
      </c>
      <c r="AB70" s="206">
        <v>0</v>
      </c>
      <c r="AC70" s="206">
        <v>11.43</v>
      </c>
      <c r="AD70" s="206">
        <v>0</v>
      </c>
      <c r="AE70" s="206">
        <v>0</v>
      </c>
      <c r="AF70" s="206">
        <v>0</v>
      </c>
      <c r="AG70" s="206">
        <v>62.66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185.67</v>
      </c>
      <c r="M71" s="206">
        <v>26.7</v>
      </c>
      <c r="N71" s="206">
        <v>34.409999999999997</v>
      </c>
      <c r="O71" s="206">
        <v>0</v>
      </c>
      <c r="P71" s="206">
        <v>36.270000000000003</v>
      </c>
      <c r="Q71" s="206">
        <v>6.35</v>
      </c>
      <c r="R71" s="206">
        <v>12.3</v>
      </c>
      <c r="S71" s="206">
        <v>7.68</v>
      </c>
      <c r="T71" s="206">
        <v>0</v>
      </c>
      <c r="U71" s="206">
        <v>20.58</v>
      </c>
      <c r="V71" s="206">
        <v>5.36</v>
      </c>
      <c r="W71" s="206">
        <v>13.51</v>
      </c>
      <c r="X71" s="206">
        <v>41.42</v>
      </c>
      <c r="Y71" s="206">
        <v>0</v>
      </c>
      <c r="Z71" s="206">
        <v>71.2</v>
      </c>
      <c r="AA71" s="206">
        <v>0</v>
      </c>
      <c r="AB71" s="206">
        <v>0</v>
      </c>
      <c r="AC71" s="206">
        <v>11.43</v>
      </c>
      <c r="AD71" s="206">
        <v>0</v>
      </c>
      <c r="AE71" s="206">
        <v>0</v>
      </c>
      <c r="AF71" s="206">
        <v>0</v>
      </c>
      <c r="AG71" s="206">
        <v>62.66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185.67</v>
      </c>
      <c r="M72" s="206">
        <v>26.7</v>
      </c>
      <c r="N72" s="206">
        <v>34.409999999999997</v>
      </c>
      <c r="O72" s="206">
        <v>0</v>
      </c>
      <c r="P72" s="206">
        <v>36.270000000000003</v>
      </c>
      <c r="Q72" s="206">
        <v>6.36</v>
      </c>
      <c r="R72" s="206">
        <v>12.3</v>
      </c>
      <c r="S72" s="206">
        <v>7.68</v>
      </c>
      <c r="T72" s="206">
        <v>0</v>
      </c>
      <c r="U72" s="206">
        <v>20.58</v>
      </c>
      <c r="V72" s="206">
        <v>5.36</v>
      </c>
      <c r="W72" s="206">
        <v>13.51</v>
      </c>
      <c r="X72" s="206">
        <v>41.42</v>
      </c>
      <c r="Y72" s="206">
        <v>0</v>
      </c>
      <c r="Z72" s="206">
        <v>71.2</v>
      </c>
      <c r="AA72" s="206">
        <v>0</v>
      </c>
      <c r="AB72" s="206">
        <v>0</v>
      </c>
      <c r="AC72" s="206">
        <v>11.43</v>
      </c>
      <c r="AD72" s="206">
        <v>0</v>
      </c>
      <c r="AE72" s="206">
        <v>0</v>
      </c>
      <c r="AF72" s="206">
        <v>0</v>
      </c>
      <c r="AG72" s="206">
        <v>62.66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185.66</v>
      </c>
      <c r="M73" s="206">
        <v>26.7</v>
      </c>
      <c r="N73" s="206">
        <v>34.409999999999997</v>
      </c>
      <c r="O73" s="206">
        <v>0</v>
      </c>
      <c r="P73" s="206">
        <v>36.270000000000003</v>
      </c>
      <c r="Q73" s="206">
        <v>6.36</v>
      </c>
      <c r="R73" s="206">
        <v>12.3</v>
      </c>
      <c r="S73" s="206">
        <v>7.68</v>
      </c>
      <c r="T73" s="206">
        <v>0</v>
      </c>
      <c r="U73" s="206">
        <v>20.58</v>
      </c>
      <c r="V73" s="206">
        <v>5.36</v>
      </c>
      <c r="W73" s="206">
        <v>13.37</v>
      </c>
      <c r="X73" s="206">
        <v>41.42</v>
      </c>
      <c r="Y73" s="206">
        <v>0</v>
      </c>
      <c r="Z73" s="206">
        <v>71.2</v>
      </c>
      <c r="AA73" s="206">
        <v>0</v>
      </c>
      <c r="AB73" s="206">
        <v>0</v>
      </c>
      <c r="AC73" s="206">
        <v>11.43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0.76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185.66</v>
      </c>
      <c r="M74" s="206">
        <v>26.7</v>
      </c>
      <c r="N74" s="206">
        <v>34.409999999999997</v>
      </c>
      <c r="O74" s="206">
        <v>0</v>
      </c>
      <c r="P74" s="206">
        <v>36.270000000000003</v>
      </c>
      <c r="Q74" s="206">
        <v>6.36</v>
      </c>
      <c r="R74" s="206">
        <v>12.3</v>
      </c>
      <c r="S74" s="206">
        <v>7.68</v>
      </c>
      <c r="T74" s="206">
        <v>0</v>
      </c>
      <c r="U74" s="206">
        <v>20.58</v>
      </c>
      <c r="V74" s="206">
        <v>5.36</v>
      </c>
      <c r="W74" s="206">
        <v>13.37</v>
      </c>
      <c r="X74" s="206">
        <v>41.42</v>
      </c>
      <c r="Y74" s="206">
        <v>0</v>
      </c>
      <c r="Z74" s="206">
        <v>71.2</v>
      </c>
      <c r="AA74" s="206">
        <v>0</v>
      </c>
      <c r="AB74" s="206">
        <v>0</v>
      </c>
      <c r="AC74" s="206">
        <v>11.43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185.66</v>
      </c>
      <c r="M75" s="206">
        <v>26.7</v>
      </c>
      <c r="N75" s="206">
        <v>34.409999999999997</v>
      </c>
      <c r="O75" s="206">
        <v>0</v>
      </c>
      <c r="P75" s="206">
        <v>36.270000000000003</v>
      </c>
      <c r="Q75" s="206">
        <v>6.36</v>
      </c>
      <c r="R75" s="206">
        <v>12.3</v>
      </c>
      <c r="S75" s="206">
        <v>7.68</v>
      </c>
      <c r="T75" s="206">
        <v>0</v>
      </c>
      <c r="U75" s="206">
        <v>20.58</v>
      </c>
      <c r="V75" s="206">
        <v>5.36</v>
      </c>
      <c r="W75" s="206">
        <v>13.37</v>
      </c>
      <c r="X75" s="206">
        <v>41.42</v>
      </c>
      <c r="Y75" s="206">
        <v>0</v>
      </c>
      <c r="Z75" s="206">
        <v>71.2</v>
      </c>
      <c r="AA75" s="206">
        <v>0</v>
      </c>
      <c r="AB75" s="206">
        <v>0</v>
      </c>
      <c r="AC75" s="206">
        <v>11.43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185.66</v>
      </c>
      <c r="M76" s="206">
        <v>26.7</v>
      </c>
      <c r="N76" s="206">
        <v>34.409999999999997</v>
      </c>
      <c r="O76" s="206">
        <v>0</v>
      </c>
      <c r="P76" s="206">
        <v>36.270000000000003</v>
      </c>
      <c r="Q76" s="206">
        <v>6.36</v>
      </c>
      <c r="R76" s="206">
        <v>12.3</v>
      </c>
      <c r="S76" s="206">
        <v>7.68</v>
      </c>
      <c r="T76" s="206">
        <v>0</v>
      </c>
      <c r="U76" s="206">
        <v>20.58</v>
      </c>
      <c r="V76" s="206">
        <v>5.36</v>
      </c>
      <c r="W76" s="206">
        <v>13.37</v>
      </c>
      <c r="X76" s="206">
        <v>41.42</v>
      </c>
      <c r="Y76" s="206">
        <v>0</v>
      </c>
      <c r="Z76" s="206">
        <v>71.2</v>
      </c>
      <c r="AA76" s="206">
        <v>0</v>
      </c>
      <c r="AB76" s="206">
        <v>0</v>
      </c>
      <c r="AC76" s="206">
        <v>11.43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185.66</v>
      </c>
      <c r="M77" s="206">
        <v>26.7</v>
      </c>
      <c r="N77" s="206">
        <v>34.409999999999997</v>
      </c>
      <c r="O77" s="206">
        <v>0</v>
      </c>
      <c r="P77" s="206">
        <v>36.159999999999997</v>
      </c>
      <c r="Q77" s="206">
        <v>6.36</v>
      </c>
      <c r="R77" s="206">
        <v>12.3</v>
      </c>
      <c r="S77" s="206">
        <v>7.68</v>
      </c>
      <c r="T77" s="206">
        <v>0</v>
      </c>
      <c r="U77" s="206">
        <v>20.58</v>
      </c>
      <c r="V77" s="206">
        <v>5.36</v>
      </c>
      <c r="W77" s="206">
        <v>13.5</v>
      </c>
      <c r="X77" s="206">
        <v>43.45</v>
      </c>
      <c r="Y77" s="206">
        <v>0</v>
      </c>
      <c r="Z77" s="206">
        <v>71.2</v>
      </c>
      <c r="AA77" s="206">
        <v>0</v>
      </c>
      <c r="AB77" s="206">
        <v>0</v>
      </c>
      <c r="AC77" s="206">
        <v>11.43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185.66</v>
      </c>
      <c r="M78" s="206">
        <v>26.7</v>
      </c>
      <c r="N78" s="206">
        <v>34.409999999999997</v>
      </c>
      <c r="O78" s="206">
        <v>0</v>
      </c>
      <c r="P78" s="206">
        <v>36.159999999999997</v>
      </c>
      <c r="Q78" s="206">
        <v>6.36</v>
      </c>
      <c r="R78" s="206">
        <v>12.3</v>
      </c>
      <c r="S78" s="206">
        <v>7.68</v>
      </c>
      <c r="T78" s="206">
        <v>0</v>
      </c>
      <c r="U78" s="206">
        <v>20.58</v>
      </c>
      <c r="V78" s="206">
        <v>5.36</v>
      </c>
      <c r="W78" s="206">
        <v>13.51</v>
      </c>
      <c r="X78" s="206">
        <v>44</v>
      </c>
      <c r="Y78" s="206">
        <v>0</v>
      </c>
      <c r="Z78" s="206">
        <v>71.2</v>
      </c>
      <c r="AA78" s="206">
        <v>0</v>
      </c>
      <c r="AB78" s="206">
        <v>0</v>
      </c>
      <c r="AC78" s="206">
        <v>11.43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185.66</v>
      </c>
      <c r="M79" s="206">
        <v>26.7</v>
      </c>
      <c r="N79" s="206">
        <v>34.409999999999997</v>
      </c>
      <c r="O79" s="206">
        <v>0</v>
      </c>
      <c r="P79" s="206">
        <v>36.159999999999997</v>
      </c>
      <c r="Q79" s="206">
        <v>6.36</v>
      </c>
      <c r="R79" s="206">
        <v>12.3</v>
      </c>
      <c r="S79" s="206">
        <v>7.68</v>
      </c>
      <c r="T79" s="206">
        <v>0</v>
      </c>
      <c r="U79" s="206">
        <v>20.58</v>
      </c>
      <c r="V79" s="206">
        <v>5.36</v>
      </c>
      <c r="W79" s="206">
        <v>13.51</v>
      </c>
      <c r="X79" s="206">
        <v>44</v>
      </c>
      <c r="Y79" s="206">
        <v>0</v>
      </c>
      <c r="Z79" s="206">
        <v>71.2</v>
      </c>
      <c r="AA79" s="206">
        <v>0</v>
      </c>
      <c r="AB79" s="206">
        <v>0</v>
      </c>
      <c r="AC79" s="206">
        <v>11.43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185.66</v>
      </c>
      <c r="M80" s="206">
        <v>26.7</v>
      </c>
      <c r="N80" s="206">
        <v>34.409999999999997</v>
      </c>
      <c r="O80" s="206">
        <v>0</v>
      </c>
      <c r="P80" s="206">
        <v>36.159999999999997</v>
      </c>
      <c r="Q80" s="206">
        <v>6.36</v>
      </c>
      <c r="R80" s="206">
        <v>12.3</v>
      </c>
      <c r="S80" s="206">
        <v>7.68</v>
      </c>
      <c r="T80" s="206">
        <v>0</v>
      </c>
      <c r="U80" s="206">
        <v>20.58</v>
      </c>
      <c r="V80" s="206">
        <v>5.36</v>
      </c>
      <c r="W80" s="206">
        <v>13.51</v>
      </c>
      <c r="X80" s="206">
        <v>44</v>
      </c>
      <c r="Y80" s="206">
        <v>0</v>
      </c>
      <c r="Z80" s="206">
        <v>71.2</v>
      </c>
      <c r="AA80" s="206">
        <v>0</v>
      </c>
      <c r="AB80" s="206">
        <v>0</v>
      </c>
      <c r="AC80" s="206">
        <v>11.43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185.66</v>
      </c>
      <c r="M81" s="206">
        <v>26.7</v>
      </c>
      <c r="N81" s="206">
        <v>34.409999999999997</v>
      </c>
      <c r="O81" s="206">
        <v>0</v>
      </c>
      <c r="P81" s="206">
        <v>36.159999999999997</v>
      </c>
      <c r="Q81" s="206">
        <v>6.36</v>
      </c>
      <c r="R81" s="206">
        <v>12.3</v>
      </c>
      <c r="S81" s="206">
        <v>7.68</v>
      </c>
      <c r="T81" s="206">
        <v>0</v>
      </c>
      <c r="U81" s="206">
        <v>20.58</v>
      </c>
      <c r="V81" s="206">
        <v>5.36</v>
      </c>
      <c r="W81" s="206">
        <v>13.51</v>
      </c>
      <c r="X81" s="206">
        <v>44</v>
      </c>
      <c r="Y81" s="206">
        <v>0</v>
      </c>
      <c r="Z81" s="206">
        <v>71.2</v>
      </c>
      <c r="AA81" s="206">
        <v>0</v>
      </c>
      <c r="AB81" s="206">
        <v>0</v>
      </c>
      <c r="AC81" s="206">
        <v>11.43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185.66</v>
      </c>
      <c r="M82" s="206">
        <v>26.7</v>
      </c>
      <c r="N82" s="206">
        <v>34.409999999999997</v>
      </c>
      <c r="O82" s="206">
        <v>0</v>
      </c>
      <c r="P82" s="206">
        <v>36.159999999999997</v>
      </c>
      <c r="Q82" s="206">
        <v>6.36</v>
      </c>
      <c r="R82" s="206">
        <v>12.3</v>
      </c>
      <c r="S82" s="206">
        <v>7.68</v>
      </c>
      <c r="T82" s="206">
        <v>0</v>
      </c>
      <c r="U82" s="206">
        <v>20.58</v>
      </c>
      <c r="V82" s="206">
        <v>5.36</v>
      </c>
      <c r="W82" s="206">
        <v>13.51</v>
      </c>
      <c r="X82" s="206">
        <v>44</v>
      </c>
      <c r="Y82" s="206">
        <v>0</v>
      </c>
      <c r="Z82" s="206">
        <v>71.2</v>
      </c>
      <c r="AA82" s="206">
        <v>0</v>
      </c>
      <c r="AB82" s="206">
        <v>0</v>
      </c>
      <c r="AC82" s="206">
        <v>11.74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185.66</v>
      </c>
      <c r="M83" s="206">
        <v>26.7</v>
      </c>
      <c r="N83" s="206">
        <v>34.409999999999997</v>
      </c>
      <c r="O83" s="206">
        <v>0</v>
      </c>
      <c r="P83" s="206">
        <v>36.159999999999997</v>
      </c>
      <c r="Q83" s="206">
        <v>6.36</v>
      </c>
      <c r="R83" s="206">
        <v>12.3</v>
      </c>
      <c r="S83" s="206">
        <v>7.68</v>
      </c>
      <c r="T83" s="206">
        <v>0</v>
      </c>
      <c r="U83" s="206">
        <v>20.58</v>
      </c>
      <c r="V83" s="206">
        <v>5.36</v>
      </c>
      <c r="W83" s="206">
        <v>13.59</v>
      </c>
      <c r="X83" s="206">
        <v>44</v>
      </c>
      <c r="Y83" s="206">
        <v>0</v>
      </c>
      <c r="Z83" s="206">
        <v>71.2</v>
      </c>
      <c r="AA83" s="206">
        <v>0</v>
      </c>
      <c r="AB83" s="206">
        <v>0</v>
      </c>
      <c r="AC83" s="206">
        <v>11.74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185.66</v>
      </c>
      <c r="M84" s="206">
        <v>26.7</v>
      </c>
      <c r="N84" s="206">
        <v>34.409999999999997</v>
      </c>
      <c r="O84" s="206">
        <v>0</v>
      </c>
      <c r="P84" s="206">
        <v>36.159999999999997</v>
      </c>
      <c r="Q84" s="206">
        <v>6.36</v>
      </c>
      <c r="R84" s="206">
        <v>12.3</v>
      </c>
      <c r="S84" s="206">
        <v>7.68</v>
      </c>
      <c r="T84" s="206">
        <v>0</v>
      </c>
      <c r="U84" s="206">
        <v>20.58</v>
      </c>
      <c r="V84" s="206">
        <v>5.36</v>
      </c>
      <c r="W84" s="206">
        <v>13.59</v>
      </c>
      <c r="X84" s="206">
        <v>44</v>
      </c>
      <c r="Y84" s="206">
        <v>0</v>
      </c>
      <c r="Z84" s="206">
        <v>71.2</v>
      </c>
      <c r="AA84" s="206">
        <v>0</v>
      </c>
      <c r="AB84" s="206">
        <v>0</v>
      </c>
      <c r="AC84" s="206">
        <v>11.74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185.66</v>
      </c>
      <c r="M85" s="206">
        <v>26.7</v>
      </c>
      <c r="N85" s="206">
        <v>34.409999999999997</v>
      </c>
      <c r="O85" s="206">
        <v>0</v>
      </c>
      <c r="P85" s="206">
        <v>36.159999999999997</v>
      </c>
      <c r="Q85" s="206">
        <v>6.36</v>
      </c>
      <c r="R85" s="206">
        <v>12.3</v>
      </c>
      <c r="S85" s="206">
        <v>7.68</v>
      </c>
      <c r="T85" s="206">
        <v>0</v>
      </c>
      <c r="U85" s="206">
        <v>20.58</v>
      </c>
      <c r="V85" s="206">
        <v>5.36</v>
      </c>
      <c r="W85" s="206">
        <v>13.72</v>
      </c>
      <c r="X85" s="206">
        <v>44</v>
      </c>
      <c r="Y85" s="206">
        <v>0</v>
      </c>
      <c r="Z85" s="206">
        <v>71.2</v>
      </c>
      <c r="AA85" s="206">
        <v>0</v>
      </c>
      <c r="AB85" s="206">
        <v>0</v>
      </c>
      <c r="AC85" s="206">
        <v>11.74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185.66</v>
      </c>
      <c r="M86" s="206">
        <v>26.7</v>
      </c>
      <c r="N86" s="206">
        <v>34.409999999999997</v>
      </c>
      <c r="O86" s="206">
        <v>0</v>
      </c>
      <c r="P86" s="206">
        <v>36.159999999999997</v>
      </c>
      <c r="Q86" s="206">
        <v>6.36</v>
      </c>
      <c r="R86" s="206">
        <v>12.3</v>
      </c>
      <c r="S86" s="206">
        <v>7.68</v>
      </c>
      <c r="T86" s="206">
        <v>0</v>
      </c>
      <c r="U86" s="206">
        <v>20.58</v>
      </c>
      <c r="V86" s="206">
        <v>5.36</v>
      </c>
      <c r="W86" s="206">
        <v>13.72</v>
      </c>
      <c r="X86" s="206">
        <v>44</v>
      </c>
      <c r="Y86" s="206">
        <v>0</v>
      </c>
      <c r="Z86" s="206">
        <v>71.2</v>
      </c>
      <c r="AA86" s="206">
        <v>0</v>
      </c>
      <c r="AB86" s="206">
        <v>0</v>
      </c>
      <c r="AC86" s="206">
        <v>11.74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185.66</v>
      </c>
      <c r="M87" s="206">
        <v>26.7</v>
      </c>
      <c r="N87" s="206">
        <v>34.409999999999997</v>
      </c>
      <c r="O87" s="206">
        <v>0</v>
      </c>
      <c r="P87" s="206">
        <v>36.159999999999997</v>
      </c>
      <c r="Q87" s="206">
        <v>6.36</v>
      </c>
      <c r="R87" s="206">
        <v>12.3</v>
      </c>
      <c r="S87" s="206">
        <v>7.68</v>
      </c>
      <c r="T87" s="206">
        <v>0</v>
      </c>
      <c r="U87" s="206">
        <v>20.58</v>
      </c>
      <c r="V87" s="206">
        <v>5.36</v>
      </c>
      <c r="W87" s="206">
        <v>13.72</v>
      </c>
      <c r="X87" s="206">
        <v>44</v>
      </c>
      <c r="Y87" s="206">
        <v>0</v>
      </c>
      <c r="Z87" s="206">
        <v>71.2</v>
      </c>
      <c r="AA87" s="206">
        <v>0</v>
      </c>
      <c r="AB87" s="206">
        <v>0</v>
      </c>
      <c r="AC87" s="206">
        <v>11.74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55.92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185.67</v>
      </c>
      <c r="M88" s="206">
        <v>26.7</v>
      </c>
      <c r="N88" s="206">
        <v>34.409999999999997</v>
      </c>
      <c r="O88" s="206">
        <v>0</v>
      </c>
      <c r="P88" s="206">
        <v>36.159999999999997</v>
      </c>
      <c r="Q88" s="206">
        <v>6.36</v>
      </c>
      <c r="R88" s="206">
        <v>12.3</v>
      </c>
      <c r="S88" s="206">
        <v>7.68</v>
      </c>
      <c r="T88" s="206">
        <v>0</v>
      </c>
      <c r="U88" s="206">
        <v>20.58</v>
      </c>
      <c r="V88" s="206">
        <v>5.36</v>
      </c>
      <c r="W88" s="206">
        <v>13.72</v>
      </c>
      <c r="X88" s="206">
        <v>44</v>
      </c>
      <c r="Y88" s="206">
        <v>0</v>
      </c>
      <c r="Z88" s="206">
        <v>71.2</v>
      </c>
      <c r="AA88" s="206">
        <v>0</v>
      </c>
      <c r="AB88" s="206">
        <v>0</v>
      </c>
      <c r="AC88" s="206">
        <v>11.74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55.92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9.35</v>
      </c>
      <c r="L89" s="206">
        <v>185.67</v>
      </c>
      <c r="M89" s="206">
        <v>26.7</v>
      </c>
      <c r="N89" s="206">
        <v>34.409999999999997</v>
      </c>
      <c r="O89" s="206">
        <v>0</v>
      </c>
      <c r="P89" s="206">
        <v>36.159999999999997</v>
      </c>
      <c r="Q89" s="206">
        <v>6.35</v>
      </c>
      <c r="R89" s="206">
        <v>12.52</v>
      </c>
      <c r="S89" s="206">
        <v>7.79</v>
      </c>
      <c r="T89" s="206">
        <v>0</v>
      </c>
      <c r="U89" s="206">
        <v>20.58</v>
      </c>
      <c r="V89" s="206">
        <v>5.36</v>
      </c>
      <c r="W89" s="206">
        <v>13.72</v>
      </c>
      <c r="X89" s="206">
        <v>44</v>
      </c>
      <c r="Y89" s="206">
        <v>0</v>
      </c>
      <c r="Z89" s="206">
        <v>71.2</v>
      </c>
      <c r="AA89" s="206">
        <v>0</v>
      </c>
      <c r="AB89" s="206">
        <v>0</v>
      </c>
      <c r="AC89" s="206">
        <v>11.74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185.67</v>
      </c>
      <c r="M90" s="206">
        <v>26.7</v>
      </c>
      <c r="N90" s="206">
        <v>34.409999999999997</v>
      </c>
      <c r="O90" s="206">
        <v>0</v>
      </c>
      <c r="P90" s="206">
        <v>36.159999999999997</v>
      </c>
      <c r="Q90" s="206">
        <v>6.35</v>
      </c>
      <c r="R90" s="206">
        <v>12.3</v>
      </c>
      <c r="S90" s="206">
        <v>7.68</v>
      </c>
      <c r="T90" s="206">
        <v>0</v>
      </c>
      <c r="U90" s="206">
        <v>20.58</v>
      </c>
      <c r="V90" s="206">
        <v>5.36</v>
      </c>
      <c r="W90" s="206">
        <v>13.72</v>
      </c>
      <c r="X90" s="206">
        <v>44</v>
      </c>
      <c r="Y90" s="206">
        <v>0</v>
      </c>
      <c r="Z90" s="206">
        <v>71.2</v>
      </c>
      <c r="AA90" s="206">
        <v>0</v>
      </c>
      <c r="AB90" s="206">
        <v>0</v>
      </c>
      <c r="AC90" s="206">
        <v>11.74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185.67</v>
      </c>
      <c r="M91" s="206">
        <v>26.7</v>
      </c>
      <c r="N91" s="206">
        <v>34.409999999999997</v>
      </c>
      <c r="O91" s="206">
        <v>0</v>
      </c>
      <c r="P91" s="206">
        <v>36.159999999999997</v>
      </c>
      <c r="Q91" s="206">
        <v>6.35</v>
      </c>
      <c r="R91" s="206">
        <v>12.3</v>
      </c>
      <c r="S91" s="206">
        <v>7.68</v>
      </c>
      <c r="T91" s="206">
        <v>0</v>
      </c>
      <c r="U91" s="206">
        <v>20.58</v>
      </c>
      <c r="V91" s="206">
        <v>5.36</v>
      </c>
      <c r="W91" s="206">
        <v>13.38</v>
      </c>
      <c r="X91" s="206">
        <v>44</v>
      </c>
      <c r="Y91" s="206">
        <v>0</v>
      </c>
      <c r="Z91" s="206">
        <v>71.2</v>
      </c>
      <c r="AA91" s="206">
        <v>0</v>
      </c>
      <c r="AB91" s="206">
        <v>0</v>
      </c>
      <c r="AC91" s="206">
        <v>11.74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185.67</v>
      </c>
      <c r="M92" s="206">
        <v>26.7</v>
      </c>
      <c r="N92" s="206">
        <v>34.409999999999997</v>
      </c>
      <c r="O92" s="206">
        <v>0</v>
      </c>
      <c r="P92" s="206">
        <v>36.159999999999997</v>
      </c>
      <c r="Q92" s="206">
        <v>6.35</v>
      </c>
      <c r="R92" s="206">
        <v>12.3</v>
      </c>
      <c r="S92" s="206">
        <v>7.68</v>
      </c>
      <c r="T92" s="206">
        <v>0</v>
      </c>
      <c r="U92" s="206">
        <v>20.58</v>
      </c>
      <c r="V92" s="206">
        <v>5.36</v>
      </c>
      <c r="W92" s="206">
        <v>13.38</v>
      </c>
      <c r="X92" s="206">
        <v>44</v>
      </c>
      <c r="Y92" s="206">
        <v>0</v>
      </c>
      <c r="Z92" s="206">
        <v>71.2</v>
      </c>
      <c r="AA92" s="206">
        <v>0</v>
      </c>
      <c r="AB92" s="206">
        <v>0</v>
      </c>
      <c r="AC92" s="206">
        <v>11.74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173.02</v>
      </c>
      <c r="M93" s="206">
        <v>26.7</v>
      </c>
      <c r="N93" s="206">
        <v>34.409999999999997</v>
      </c>
      <c r="O93" s="206">
        <v>0</v>
      </c>
      <c r="P93" s="206">
        <v>36.159999999999997</v>
      </c>
      <c r="Q93" s="206">
        <v>6.35</v>
      </c>
      <c r="R93" s="206">
        <v>12.3</v>
      </c>
      <c r="S93" s="206">
        <v>7.68</v>
      </c>
      <c r="T93" s="206">
        <v>0</v>
      </c>
      <c r="U93" s="206">
        <v>20.58</v>
      </c>
      <c r="V93" s="206">
        <v>5.36</v>
      </c>
      <c r="W93" s="206">
        <v>13.38</v>
      </c>
      <c r="X93" s="206">
        <v>44</v>
      </c>
      <c r="Y93" s="206">
        <v>0</v>
      </c>
      <c r="Z93" s="206">
        <v>71.2</v>
      </c>
      <c r="AA93" s="206">
        <v>26.6</v>
      </c>
      <c r="AB93" s="206">
        <v>0</v>
      </c>
      <c r="AC93" s="206">
        <v>11.74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144.18</v>
      </c>
      <c r="M94" s="206">
        <v>26.7</v>
      </c>
      <c r="N94" s="206">
        <v>34.409999999999997</v>
      </c>
      <c r="O94" s="206">
        <v>0</v>
      </c>
      <c r="P94" s="206">
        <v>36.159999999999997</v>
      </c>
      <c r="Q94" s="206">
        <v>6.35</v>
      </c>
      <c r="R94" s="206">
        <v>12.3</v>
      </c>
      <c r="S94" s="206">
        <v>7.68</v>
      </c>
      <c r="T94" s="206">
        <v>0</v>
      </c>
      <c r="U94" s="206">
        <v>20.58</v>
      </c>
      <c r="V94" s="206">
        <v>5.36</v>
      </c>
      <c r="W94" s="206">
        <v>13.38</v>
      </c>
      <c r="X94" s="206">
        <v>44</v>
      </c>
      <c r="Y94" s="206">
        <v>0</v>
      </c>
      <c r="Z94" s="206">
        <v>71.2</v>
      </c>
      <c r="AA94" s="206">
        <v>26.6</v>
      </c>
      <c r="AB94" s="206">
        <v>0</v>
      </c>
      <c r="AC94" s="206">
        <v>11.74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8.99</v>
      </c>
      <c r="L95" s="206">
        <v>105.26</v>
      </c>
      <c r="M95" s="206">
        <v>26.7</v>
      </c>
      <c r="N95" s="206">
        <v>34.409999999999997</v>
      </c>
      <c r="O95" s="206">
        <v>0</v>
      </c>
      <c r="P95" s="206">
        <v>36.159999999999997</v>
      </c>
      <c r="Q95" s="206">
        <v>6.35</v>
      </c>
      <c r="R95" s="206">
        <v>12.3</v>
      </c>
      <c r="S95" s="206">
        <v>7.68</v>
      </c>
      <c r="T95" s="206">
        <v>0</v>
      </c>
      <c r="U95" s="206">
        <v>20.58</v>
      </c>
      <c r="V95" s="206">
        <v>5.36</v>
      </c>
      <c r="W95" s="206">
        <v>13.38</v>
      </c>
      <c r="X95" s="206">
        <v>31.67</v>
      </c>
      <c r="Y95" s="206">
        <v>0</v>
      </c>
      <c r="Z95" s="206">
        <v>71.2</v>
      </c>
      <c r="AA95" s="206">
        <v>26.6</v>
      </c>
      <c r="AB95" s="206">
        <v>0</v>
      </c>
      <c r="AC95" s="206">
        <v>11.74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4.72</v>
      </c>
      <c r="L96" s="206">
        <v>101.89</v>
      </c>
      <c r="M96" s="206">
        <v>26.7</v>
      </c>
      <c r="N96" s="206">
        <v>34.409999999999997</v>
      </c>
      <c r="O96" s="206">
        <v>0</v>
      </c>
      <c r="P96" s="206">
        <v>36.159999999999997</v>
      </c>
      <c r="Q96" s="206">
        <v>3.4</v>
      </c>
      <c r="R96" s="206">
        <v>5.2</v>
      </c>
      <c r="S96" s="206">
        <v>3.92</v>
      </c>
      <c r="T96" s="206">
        <v>0</v>
      </c>
      <c r="U96" s="206">
        <v>20.58</v>
      </c>
      <c r="V96" s="206">
        <v>0</v>
      </c>
      <c r="W96" s="206">
        <v>2.88</v>
      </c>
      <c r="X96" s="206">
        <v>31.67</v>
      </c>
      <c r="Y96" s="206">
        <v>0</v>
      </c>
      <c r="Z96" s="206">
        <v>71.2</v>
      </c>
      <c r="AA96" s="206">
        <v>26.6</v>
      </c>
      <c r="AB96" s="206">
        <v>0</v>
      </c>
      <c r="AC96" s="206">
        <v>11.74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4.7300000000000004</v>
      </c>
      <c r="L97" s="206">
        <v>101.89</v>
      </c>
      <c r="M97" s="206">
        <v>26.7</v>
      </c>
      <c r="N97" s="206">
        <v>34.409999999999997</v>
      </c>
      <c r="O97" s="206">
        <v>0</v>
      </c>
      <c r="P97" s="206">
        <v>36.159999999999997</v>
      </c>
      <c r="Q97" s="206">
        <v>3.4</v>
      </c>
      <c r="R97" s="206">
        <v>6.37</v>
      </c>
      <c r="S97" s="206">
        <v>4.0199999999999996</v>
      </c>
      <c r="T97" s="206">
        <v>0</v>
      </c>
      <c r="U97" s="206">
        <v>20.58</v>
      </c>
      <c r="V97" s="206">
        <v>0</v>
      </c>
      <c r="W97" s="206">
        <v>2.88</v>
      </c>
      <c r="X97" s="206">
        <v>30.17</v>
      </c>
      <c r="Y97" s="206">
        <v>0</v>
      </c>
      <c r="Z97" s="206">
        <v>71.2</v>
      </c>
      <c r="AA97" s="206">
        <v>26.6</v>
      </c>
      <c r="AB97" s="206">
        <v>0</v>
      </c>
      <c r="AC97" s="206">
        <v>11.74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4.7300000000000004</v>
      </c>
      <c r="L98" s="206">
        <v>101.89</v>
      </c>
      <c r="M98" s="206">
        <v>26.7</v>
      </c>
      <c r="N98" s="206">
        <v>34.409999999999997</v>
      </c>
      <c r="O98" s="206">
        <v>0</v>
      </c>
      <c r="P98" s="206">
        <v>36.159999999999997</v>
      </c>
      <c r="Q98" s="206">
        <v>3.4</v>
      </c>
      <c r="R98" s="206">
        <v>6.37</v>
      </c>
      <c r="S98" s="206">
        <v>4.0199999999999996</v>
      </c>
      <c r="T98" s="206">
        <v>0</v>
      </c>
      <c r="U98" s="206">
        <v>20.58</v>
      </c>
      <c r="V98" s="206">
        <v>0</v>
      </c>
      <c r="W98" s="206">
        <v>2.88</v>
      </c>
      <c r="X98" s="206">
        <v>14.8</v>
      </c>
      <c r="Y98" s="206">
        <v>0</v>
      </c>
      <c r="Z98" s="206">
        <v>71.2</v>
      </c>
      <c r="AA98" s="206">
        <v>7.69</v>
      </c>
      <c r="AB98" s="206">
        <v>0</v>
      </c>
      <c r="AC98" s="206">
        <v>11.74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8.5250000000000007E-4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0.18600250000000021</v>
      </c>
      <c r="L99">
        <f t="shared" si="0"/>
        <v>3.8437974999999991</v>
      </c>
      <c r="M99">
        <f t="shared" si="0"/>
        <v>0.63760999999999979</v>
      </c>
      <c r="N99">
        <f t="shared" si="0"/>
        <v>0.82549749999999911</v>
      </c>
      <c r="O99">
        <f t="shared" si="0"/>
        <v>0</v>
      </c>
      <c r="P99">
        <f t="shared" si="0"/>
        <v>0.86636249999999904</v>
      </c>
      <c r="Q99">
        <f t="shared" si="0"/>
        <v>0.13062000000000012</v>
      </c>
      <c r="R99">
        <f t="shared" si="0"/>
        <v>0.25051999999999974</v>
      </c>
      <c r="S99">
        <f t="shared" si="0"/>
        <v>0.1581499999999999</v>
      </c>
      <c r="T99">
        <f t="shared" si="0"/>
        <v>0</v>
      </c>
      <c r="U99">
        <f t="shared" si="0"/>
        <v>0.47116999999999942</v>
      </c>
      <c r="V99">
        <f t="shared" si="0"/>
        <v>0.10395750000000013</v>
      </c>
      <c r="W99">
        <f t="shared" si="0"/>
        <v>0.24743999999999997</v>
      </c>
      <c r="X99">
        <f t="shared" si="0"/>
        <v>0.8077725</v>
      </c>
      <c r="Y99">
        <f t="shared" si="0"/>
        <v>0</v>
      </c>
      <c r="Z99">
        <f t="shared" si="0"/>
        <v>1.4722774999999979</v>
      </c>
      <c r="AA99">
        <f t="shared" si="0"/>
        <v>0.20514250000000014</v>
      </c>
      <c r="AB99">
        <f t="shared" si="0"/>
        <v>0</v>
      </c>
      <c r="AC99">
        <f t="shared" si="0"/>
        <v>0.27889249999999971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0.7343974999999997</v>
      </c>
      <c r="AH99">
        <f t="shared" si="0"/>
        <v>1.7354999999999999E-2</v>
      </c>
      <c r="AI99">
        <f t="shared" si="0"/>
        <v>0</v>
      </c>
      <c r="AJ99">
        <f t="shared" si="0"/>
        <v>0</v>
      </c>
      <c r="AK99">
        <f t="shared" si="0"/>
        <v>1.5549900000000014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0.16708500000000001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1.33</v>
      </c>
      <c r="L3" s="206">
        <v>0.68</v>
      </c>
      <c r="M3" s="206">
        <v>2.27</v>
      </c>
      <c r="N3" s="206">
        <v>2.4</v>
      </c>
      <c r="O3" s="206">
        <v>1.34</v>
      </c>
      <c r="P3" s="206">
        <v>0</v>
      </c>
      <c r="Q3" s="206">
        <v>0.18</v>
      </c>
      <c r="R3" s="206">
        <v>0.46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40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1.33</v>
      </c>
      <c r="L4" s="206">
        <v>0.68</v>
      </c>
      <c r="M4" s="206">
        <v>2.27</v>
      </c>
      <c r="N4" s="206">
        <v>2.4</v>
      </c>
      <c r="O4" s="206">
        <v>1.34</v>
      </c>
      <c r="P4" s="206">
        <v>0</v>
      </c>
      <c r="Q4" s="206">
        <v>0.18</v>
      </c>
      <c r="R4" s="206">
        <v>0.46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40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1.33</v>
      </c>
      <c r="L5" s="206">
        <v>0.68</v>
      </c>
      <c r="M5" s="206">
        <v>2.27</v>
      </c>
      <c r="N5" s="206">
        <v>2.4</v>
      </c>
      <c r="O5" s="206">
        <v>1.34</v>
      </c>
      <c r="P5" s="206">
        <v>0</v>
      </c>
      <c r="Q5" s="206">
        <v>0.18</v>
      </c>
      <c r="R5" s="206">
        <v>0.54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40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1.33</v>
      </c>
      <c r="L6" s="206">
        <v>0.68</v>
      </c>
      <c r="M6" s="206">
        <v>2.27</v>
      </c>
      <c r="N6" s="206">
        <v>2.4</v>
      </c>
      <c r="O6" s="206">
        <v>1.34</v>
      </c>
      <c r="P6" s="206">
        <v>0</v>
      </c>
      <c r="Q6" s="206">
        <v>0.18</v>
      </c>
      <c r="R6" s="206">
        <v>0.54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40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0.68</v>
      </c>
      <c r="M7" s="206">
        <v>2.27</v>
      </c>
      <c r="N7" s="206">
        <v>2.4</v>
      </c>
      <c r="O7" s="206">
        <v>1.34</v>
      </c>
      <c r="P7" s="206">
        <v>0</v>
      </c>
      <c r="Q7" s="206">
        <v>0.18</v>
      </c>
      <c r="R7" s="206">
        <v>0.56000000000000005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40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0.68</v>
      </c>
      <c r="M8" s="206">
        <v>2.27</v>
      </c>
      <c r="N8" s="206">
        <v>2.4</v>
      </c>
      <c r="O8" s="206">
        <v>1.34</v>
      </c>
      <c r="P8" s="206">
        <v>0</v>
      </c>
      <c r="Q8" s="206">
        <v>0.19</v>
      </c>
      <c r="R8" s="206">
        <v>0.56000000000000005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40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0.68</v>
      </c>
      <c r="M9" s="206">
        <v>2.27</v>
      </c>
      <c r="N9" s="206">
        <v>2.4</v>
      </c>
      <c r="O9" s="206">
        <v>1.34</v>
      </c>
      <c r="P9" s="206">
        <v>0</v>
      </c>
      <c r="Q9" s="206">
        <v>0.19</v>
      </c>
      <c r="R9" s="206">
        <v>0.56000000000000005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40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0.68</v>
      </c>
      <c r="M10" s="206">
        <v>2.27</v>
      </c>
      <c r="N10" s="206">
        <v>2.4</v>
      </c>
      <c r="O10" s="206">
        <v>1.34</v>
      </c>
      <c r="P10" s="206">
        <v>0</v>
      </c>
      <c r="Q10" s="206">
        <v>0.19</v>
      </c>
      <c r="R10" s="206">
        <v>0.56000000000000005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40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0.68</v>
      </c>
      <c r="M11" s="206">
        <v>2.36</v>
      </c>
      <c r="N11" s="206">
        <v>2.5</v>
      </c>
      <c r="O11" s="206">
        <v>1.34</v>
      </c>
      <c r="P11" s="206">
        <v>0</v>
      </c>
      <c r="Q11" s="206">
        <v>0.19</v>
      </c>
      <c r="R11" s="206">
        <v>0.56000000000000005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40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0.68</v>
      </c>
      <c r="M12" s="206">
        <v>2.27</v>
      </c>
      <c r="N12" s="206">
        <v>2.5</v>
      </c>
      <c r="O12" s="206">
        <v>1.34</v>
      </c>
      <c r="P12" s="206">
        <v>0</v>
      </c>
      <c r="Q12" s="206">
        <v>0.19</v>
      </c>
      <c r="R12" s="206">
        <v>0.56000000000000005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40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0.68</v>
      </c>
      <c r="M13" s="206">
        <v>2.27</v>
      </c>
      <c r="N13" s="206">
        <v>2.4</v>
      </c>
      <c r="O13" s="206">
        <v>1.34</v>
      </c>
      <c r="P13" s="206">
        <v>0</v>
      </c>
      <c r="Q13" s="206">
        <v>0.19</v>
      </c>
      <c r="R13" s="206">
        <v>0.56000000000000005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40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0.68</v>
      </c>
      <c r="M14" s="206">
        <v>2.27</v>
      </c>
      <c r="N14" s="206">
        <v>2.4</v>
      </c>
      <c r="O14" s="206">
        <v>1.34</v>
      </c>
      <c r="P14" s="206">
        <v>0</v>
      </c>
      <c r="Q14" s="206">
        <v>0.19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40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0.68</v>
      </c>
      <c r="M15" s="206">
        <v>2.27</v>
      </c>
      <c r="N15" s="206">
        <v>2.4</v>
      </c>
      <c r="O15" s="206">
        <v>1.34</v>
      </c>
      <c r="P15" s="206">
        <v>0</v>
      </c>
      <c r="Q15" s="206">
        <v>0.19</v>
      </c>
      <c r="R15" s="206">
        <v>0.56000000000000005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40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0.68</v>
      </c>
      <c r="M16" s="206">
        <v>2.27</v>
      </c>
      <c r="N16" s="206">
        <v>2.4</v>
      </c>
      <c r="O16" s="206">
        <v>1.34</v>
      </c>
      <c r="P16" s="206">
        <v>0</v>
      </c>
      <c r="Q16" s="206">
        <v>0.19</v>
      </c>
      <c r="R16" s="206">
        <v>0.56000000000000005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40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0.68</v>
      </c>
      <c r="M17" s="206">
        <v>2.27</v>
      </c>
      <c r="N17" s="206">
        <v>2.4</v>
      </c>
      <c r="O17" s="206">
        <v>1.34</v>
      </c>
      <c r="P17" s="206">
        <v>0</v>
      </c>
      <c r="Q17" s="206">
        <v>0.19</v>
      </c>
      <c r="R17" s="206">
        <v>0.56000000000000005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40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0.68</v>
      </c>
      <c r="M18" s="206">
        <v>2.27</v>
      </c>
      <c r="N18" s="206">
        <v>2.4</v>
      </c>
      <c r="O18" s="206">
        <v>1.34</v>
      </c>
      <c r="P18" s="206">
        <v>0</v>
      </c>
      <c r="Q18" s="206">
        <v>0.19</v>
      </c>
      <c r="R18" s="206">
        <v>0.56000000000000005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40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1.33</v>
      </c>
      <c r="L19" s="206">
        <v>0.68</v>
      </c>
      <c r="M19" s="206">
        <v>2.27</v>
      </c>
      <c r="N19" s="206">
        <v>2.4</v>
      </c>
      <c r="O19" s="206">
        <v>1.34</v>
      </c>
      <c r="P19" s="206">
        <v>0</v>
      </c>
      <c r="Q19" s="206">
        <v>0.19</v>
      </c>
      <c r="R19" s="206">
        <v>0.56000000000000005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40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1.33</v>
      </c>
      <c r="L20" s="206">
        <v>0.68</v>
      </c>
      <c r="M20" s="206">
        <v>1.47</v>
      </c>
      <c r="N20" s="206">
        <v>2.11</v>
      </c>
      <c r="O20" s="206">
        <v>1.34</v>
      </c>
      <c r="P20" s="206">
        <v>0</v>
      </c>
      <c r="Q20" s="206">
        <v>0.19</v>
      </c>
      <c r="R20" s="206">
        <v>0.56000000000000005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40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0.68</v>
      </c>
      <c r="M21" s="206">
        <v>1.9</v>
      </c>
      <c r="N21" s="206">
        <v>2.4</v>
      </c>
      <c r="O21" s="206">
        <v>1.34</v>
      </c>
      <c r="P21" s="206">
        <v>0</v>
      </c>
      <c r="Q21" s="206">
        <v>0.19</v>
      </c>
      <c r="R21" s="206">
        <v>0.56000000000000005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40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1.33</v>
      </c>
      <c r="L22" s="206">
        <v>0.68</v>
      </c>
      <c r="M22" s="206">
        <v>2.2599999999999998</v>
      </c>
      <c r="N22" s="206">
        <v>2.4</v>
      </c>
      <c r="O22" s="206">
        <v>1.34</v>
      </c>
      <c r="P22" s="206">
        <v>0</v>
      </c>
      <c r="Q22" s="206">
        <v>0.19</v>
      </c>
      <c r="R22" s="206">
        <v>0.56000000000000005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40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1.32</v>
      </c>
      <c r="L23" s="206">
        <v>0.68</v>
      </c>
      <c r="M23" s="206">
        <v>2.27</v>
      </c>
      <c r="N23" s="206">
        <v>2.4</v>
      </c>
      <c r="O23" s="206">
        <v>1.34</v>
      </c>
      <c r="P23" s="206">
        <v>0</v>
      </c>
      <c r="Q23" s="206">
        <v>0.19</v>
      </c>
      <c r="R23" s="206">
        <v>0.46</v>
      </c>
      <c r="S23" s="206">
        <v>0.27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40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0.68</v>
      </c>
      <c r="M24" s="206">
        <v>2.27</v>
      </c>
      <c r="N24" s="206">
        <v>2.4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40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0.68</v>
      </c>
      <c r="M25" s="206">
        <v>2.27</v>
      </c>
      <c r="N25" s="206">
        <v>2.4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1.35</v>
      </c>
      <c r="AD25" s="206">
        <v>0</v>
      </c>
      <c r="AE25" s="206">
        <v>0</v>
      </c>
      <c r="AF25" s="206">
        <v>0</v>
      </c>
      <c r="AG25" s="206">
        <v>40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0.68</v>
      </c>
      <c r="M26" s="206">
        <v>2.27</v>
      </c>
      <c r="N26" s="206">
        <v>2.4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1.35</v>
      </c>
      <c r="AD26" s="206">
        <v>0</v>
      </c>
      <c r="AE26" s="206">
        <v>0</v>
      </c>
      <c r="AF26" s="206">
        <v>0</v>
      </c>
      <c r="AG26" s="206">
        <v>40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0.64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40</v>
      </c>
      <c r="AH27" s="206">
        <v>0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0.68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40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0.68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40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0.68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40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0.68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40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0.68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40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0.68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40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0.68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1.37</v>
      </c>
      <c r="AD34" s="206">
        <v>0</v>
      </c>
      <c r="AE34" s="206">
        <v>0</v>
      </c>
      <c r="AF34" s="206">
        <v>0</v>
      </c>
      <c r="AG34" s="206">
        <v>23.33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0.68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40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0.68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40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40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40</v>
      </c>
      <c r="AH38" s="206">
        <v>6.06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40</v>
      </c>
      <c r="AH39" s="206">
        <v>6.06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2.0299999999999998</v>
      </c>
      <c r="AD40" s="206">
        <v>0</v>
      </c>
      <c r="AE40" s="206">
        <v>0</v>
      </c>
      <c r="AF40" s="206">
        <v>0</v>
      </c>
      <c r="AG40" s="206">
        <v>40</v>
      </c>
      <c r="AH40" s="206">
        <v>6.06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2.0299999999999998</v>
      </c>
      <c r="AD41" s="206">
        <v>0</v>
      </c>
      <c r="AE41" s="206">
        <v>0</v>
      </c>
      <c r="AF41" s="206">
        <v>0</v>
      </c>
      <c r="AG41" s="206">
        <v>40</v>
      </c>
      <c r="AH41" s="206">
        <v>6.06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2.0299999999999998</v>
      </c>
      <c r="AD42" s="206">
        <v>0</v>
      </c>
      <c r="AE42" s="206">
        <v>0</v>
      </c>
      <c r="AF42" s="206">
        <v>0</v>
      </c>
      <c r="AG42" s="206">
        <v>40</v>
      </c>
      <c r="AH42" s="206">
        <v>12.12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2.0299999999999998</v>
      </c>
      <c r="AD43" s="206">
        <v>0</v>
      </c>
      <c r="AE43" s="206">
        <v>0</v>
      </c>
      <c r="AF43" s="206">
        <v>0</v>
      </c>
      <c r="AG43" s="206">
        <v>40</v>
      </c>
      <c r="AH43" s="206">
        <v>12.12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2.0299999999999998</v>
      </c>
      <c r="AD44" s="206">
        <v>0</v>
      </c>
      <c r="AE44" s="206">
        <v>0</v>
      </c>
      <c r="AF44" s="206">
        <v>0</v>
      </c>
      <c r="AG44" s="206">
        <v>40</v>
      </c>
      <c r="AH44" s="206">
        <v>18.18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2.0299999999999998</v>
      </c>
      <c r="AD45" s="206">
        <v>0</v>
      </c>
      <c r="AE45" s="206">
        <v>0</v>
      </c>
      <c r="AF45" s="206">
        <v>0</v>
      </c>
      <c r="AG45" s="206">
        <v>40</v>
      </c>
      <c r="AH45" s="206">
        <v>18.18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2.0299999999999998</v>
      </c>
      <c r="AD46" s="206">
        <v>0</v>
      </c>
      <c r="AE46" s="206">
        <v>0</v>
      </c>
      <c r="AF46" s="206">
        <v>0</v>
      </c>
      <c r="AG46" s="206">
        <v>40</v>
      </c>
      <c r="AH46" s="206">
        <v>24.24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2.0299999999999998</v>
      </c>
      <c r="AD47" s="206">
        <v>0</v>
      </c>
      <c r="AE47" s="206">
        <v>0</v>
      </c>
      <c r="AF47" s="206">
        <v>0</v>
      </c>
      <c r="AG47" s="206">
        <v>80.3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2.0299999999999998</v>
      </c>
      <c r="AD48" s="206">
        <v>0</v>
      </c>
      <c r="AE48" s="206">
        <v>0</v>
      </c>
      <c r="AF48" s="206">
        <v>0</v>
      </c>
      <c r="AG48" s="206">
        <v>98.48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0.68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2.0299999999999998</v>
      </c>
      <c r="AD49" s="206">
        <v>0</v>
      </c>
      <c r="AE49" s="206">
        <v>0</v>
      </c>
      <c r="AF49" s="206">
        <v>0</v>
      </c>
      <c r="AG49" s="206">
        <v>98.48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2.0299999999999998</v>
      </c>
      <c r="AD50" s="206">
        <v>0</v>
      </c>
      <c r="AE50" s="206">
        <v>0</v>
      </c>
      <c r="AF50" s="206">
        <v>0</v>
      </c>
      <c r="AG50" s="206">
        <v>98.48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0.68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2.0299999999999998</v>
      </c>
      <c r="AD51" s="206">
        <v>0</v>
      </c>
      <c r="AE51" s="206">
        <v>0</v>
      </c>
      <c r="AF51" s="206">
        <v>0</v>
      </c>
      <c r="AG51" s="206">
        <v>98.48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2.0299999999999998</v>
      </c>
      <c r="AD52" s="206">
        <v>0</v>
      </c>
      <c r="AE52" s="206">
        <v>0</v>
      </c>
      <c r="AF52" s="206">
        <v>0</v>
      </c>
      <c r="AG52" s="206">
        <v>98.48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2.0299999999999998</v>
      </c>
      <c r="AD53" s="206">
        <v>0</v>
      </c>
      <c r="AE53" s="206">
        <v>0</v>
      </c>
      <c r="AF53" s="206">
        <v>0</v>
      </c>
      <c r="AG53" s="206">
        <v>98.48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1.97</v>
      </c>
      <c r="AD54" s="206">
        <v>0</v>
      </c>
      <c r="AE54" s="206">
        <v>0</v>
      </c>
      <c r="AF54" s="206">
        <v>0</v>
      </c>
      <c r="AG54" s="206">
        <v>98.48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0.68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1.97</v>
      </c>
      <c r="AD55" s="206">
        <v>0</v>
      </c>
      <c r="AE55" s="206">
        <v>0</v>
      </c>
      <c r="AF55" s="206">
        <v>0</v>
      </c>
      <c r="AG55" s="206">
        <v>98.48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1.26</v>
      </c>
      <c r="L56" s="206">
        <v>0.68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1.97</v>
      </c>
      <c r="AD56" s="206">
        <v>0</v>
      </c>
      <c r="AE56" s="206">
        <v>0</v>
      </c>
      <c r="AF56" s="206">
        <v>0</v>
      </c>
      <c r="AG56" s="206">
        <v>98.48</v>
      </c>
      <c r="AH56" s="206">
        <v>0</v>
      </c>
      <c r="AI56" s="206">
        <v>0</v>
      </c>
      <c r="AJ56" s="206">
        <v>0</v>
      </c>
      <c r="AK56" s="206">
        <v>18.77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1.26</v>
      </c>
      <c r="L57" s="206">
        <v>0.68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1.97</v>
      </c>
      <c r="AD57" s="206">
        <v>0</v>
      </c>
      <c r="AE57" s="206">
        <v>0</v>
      </c>
      <c r="AF57" s="206">
        <v>0</v>
      </c>
      <c r="AG57" s="206">
        <v>98.48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1.26</v>
      </c>
      <c r="L58" s="206">
        <v>0.68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1.97</v>
      </c>
      <c r="AD58" s="206">
        <v>0</v>
      </c>
      <c r="AE58" s="206">
        <v>0</v>
      </c>
      <c r="AF58" s="206">
        <v>0</v>
      </c>
      <c r="AG58" s="206">
        <v>98.48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1.26</v>
      </c>
      <c r="L59" s="206">
        <v>0.68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1.97</v>
      </c>
      <c r="AD59" s="206">
        <v>0</v>
      </c>
      <c r="AE59" s="206">
        <v>0</v>
      </c>
      <c r="AF59" s="206">
        <v>0</v>
      </c>
      <c r="AG59" s="206">
        <v>98.48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1.26</v>
      </c>
      <c r="L60" s="206">
        <v>0.68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1.97</v>
      </c>
      <c r="AD60" s="206">
        <v>0</v>
      </c>
      <c r="AE60" s="206">
        <v>0</v>
      </c>
      <c r="AF60" s="206">
        <v>0</v>
      </c>
      <c r="AG60" s="206">
        <v>98.48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1.27</v>
      </c>
      <c r="L61" s="206">
        <v>0.68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1.97</v>
      </c>
      <c r="AD61" s="206">
        <v>0</v>
      </c>
      <c r="AE61" s="206">
        <v>0</v>
      </c>
      <c r="AF61" s="206">
        <v>0</v>
      </c>
      <c r="AG61" s="206">
        <v>98.48</v>
      </c>
      <c r="AH61" s="206">
        <v>0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1.27</v>
      </c>
      <c r="L62" s="206">
        <v>0.68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1.97</v>
      </c>
      <c r="AD62" s="206">
        <v>0</v>
      </c>
      <c r="AE62" s="206">
        <v>0</v>
      </c>
      <c r="AF62" s="206">
        <v>0</v>
      </c>
      <c r="AG62" s="206">
        <v>98.48</v>
      </c>
      <c r="AH62" s="206">
        <v>0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1.27</v>
      </c>
      <c r="L63" s="206">
        <v>0.68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1.97</v>
      </c>
      <c r="AD63" s="206">
        <v>0</v>
      </c>
      <c r="AE63" s="206">
        <v>0</v>
      </c>
      <c r="AF63" s="206">
        <v>0</v>
      </c>
      <c r="AG63" s="206">
        <v>98.48</v>
      </c>
      <c r="AH63" s="206">
        <v>0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1.26</v>
      </c>
      <c r="L64" s="206">
        <v>0.68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1.97</v>
      </c>
      <c r="AD64" s="206">
        <v>0</v>
      </c>
      <c r="AE64" s="206">
        <v>0</v>
      </c>
      <c r="AF64" s="206">
        <v>0</v>
      </c>
      <c r="AG64" s="206">
        <v>98.48</v>
      </c>
      <c r="AH64" s="206">
        <v>0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1.26</v>
      </c>
      <c r="L65" s="206">
        <v>0.68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1.97</v>
      </c>
      <c r="AD65" s="206">
        <v>0</v>
      </c>
      <c r="AE65" s="206">
        <v>0</v>
      </c>
      <c r="AF65" s="206">
        <v>0</v>
      </c>
      <c r="AG65" s="206">
        <v>98.48</v>
      </c>
      <c r="AH65" s="206">
        <v>0</v>
      </c>
      <c r="AI65" s="206">
        <v>0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1.97</v>
      </c>
      <c r="AD66" s="206">
        <v>0</v>
      </c>
      <c r="AE66" s="206">
        <v>0</v>
      </c>
      <c r="AF66" s="206">
        <v>0</v>
      </c>
      <c r="AG66" s="206">
        <v>98.48</v>
      </c>
      <c r="AH66" s="206">
        <v>0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1.97</v>
      </c>
      <c r="AD67" s="206">
        <v>0</v>
      </c>
      <c r="AE67" s="206">
        <v>0</v>
      </c>
      <c r="AF67" s="206">
        <v>0</v>
      </c>
      <c r="AG67" s="206">
        <v>98.48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1.97</v>
      </c>
      <c r="AD68" s="206">
        <v>0</v>
      </c>
      <c r="AE68" s="206">
        <v>0</v>
      </c>
      <c r="AF68" s="206">
        <v>0</v>
      </c>
      <c r="AG68" s="206">
        <v>98.48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1.97</v>
      </c>
      <c r="AD69" s="206">
        <v>0</v>
      </c>
      <c r="AE69" s="206">
        <v>0</v>
      </c>
      <c r="AF69" s="206">
        <v>0</v>
      </c>
      <c r="AG69" s="206">
        <v>98.48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1.97</v>
      </c>
      <c r="AD70" s="206">
        <v>0</v>
      </c>
      <c r="AE70" s="206">
        <v>0</v>
      </c>
      <c r="AF70" s="206">
        <v>0</v>
      </c>
      <c r="AG70" s="206">
        <v>98.48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1.97</v>
      </c>
      <c r="AD71" s="206">
        <v>0</v>
      </c>
      <c r="AE71" s="206">
        <v>0</v>
      </c>
      <c r="AF71" s="206">
        <v>0</v>
      </c>
      <c r="AG71" s="206">
        <v>98.48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1.97</v>
      </c>
      <c r="AD72" s="206">
        <v>0</v>
      </c>
      <c r="AE72" s="206">
        <v>0</v>
      </c>
      <c r="AF72" s="206">
        <v>0</v>
      </c>
      <c r="AG72" s="206">
        <v>98.48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2.0299999999999998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2.0299999999999998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2.0299999999999998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2.0299999999999998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2.0299999999999998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2.0299999999999998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18.77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2.0299999999999998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18.77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1.24</v>
      </c>
      <c r="L89" s="206">
        <v>0.68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2.0299999999999998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2.0299999999999998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2.27</v>
      </c>
      <c r="N91" s="206">
        <v>2.4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2.0299999999999998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2.27</v>
      </c>
      <c r="N92" s="206">
        <v>2.4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2.0299999999999998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2.27</v>
      </c>
      <c r="N93" s="206">
        <v>2.4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2.27</v>
      </c>
      <c r="N94" s="206">
        <v>2.4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0.71</v>
      </c>
      <c r="M95" s="206">
        <v>2.27</v>
      </c>
      <c r="N95" s="206">
        <v>2.4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1.32</v>
      </c>
      <c r="L96" s="206">
        <v>0.68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0.19</v>
      </c>
      <c r="R96" s="206">
        <v>0.45</v>
      </c>
      <c r="S96" s="206">
        <v>0.28000000000000003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1.32</v>
      </c>
      <c r="L97" s="206">
        <v>0.68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0.19</v>
      </c>
      <c r="R97" s="206">
        <v>0.56000000000000005</v>
      </c>
      <c r="S97" s="206">
        <v>0.28999999999999998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1.32</v>
      </c>
      <c r="L98" s="206">
        <v>0.68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0.19</v>
      </c>
      <c r="R98" s="206">
        <v>0.56000000000000005</v>
      </c>
      <c r="S98" s="206">
        <v>0.28999999999999998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1.1749999999999998E-2</v>
      </c>
      <c r="L99">
        <f t="shared" si="0"/>
        <v>1.6317499999999999E-2</v>
      </c>
      <c r="M99">
        <f t="shared" si="0"/>
        <v>5.4207500000000082E-2</v>
      </c>
      <c r="N99">
        <f t="shared" si="0"/>
        <v>5.7577500000000094E-2</v>
      </c>
      <c r="O99">
        <f t="shared" si="0"/>
        <v>3.2160000000000064E-2</v>
      </c>
      <c r="P99">
        <f t="shared" si="0"/>
        <v>0</v>
      </c>
      <c r="Q99">
        <f t="shared" si="0"/>
        <v>1.2625E-3</v>
      </c>
      <c r="R99">
        <f t="shared" si="0"/>
        <v>3.3500000000000018E-3</v>
      </c>
      <c r="S99">
        <f t="shared" si="0"/>
        <v>1.9375000000000002E-3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4.8059999999999999E-2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1.0714074999999998</v>
      </c>
      <c r="AH99">
        <f t="shared" si="0"/>
        <v>2.7269999999999999E-2</v>
      </c>
      <c r="AI99">
        <f t="shared" si="0"/>
        <v>0</v>
      </c>
      <c r="AJ99">
        <f t="shared" si="0"/>
        <v>0</v>
      </c>
      <c r="AK99">
        <f t="shared" si="0"/>
        <v>0.44783000000000017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4.67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8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8</v>
      </c>
      <c r="AH38" s="206">
        <v>1.21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8</v>
      </c>
      <c r="AH39" s="206">
        <v>1.21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8</v>
      </c>
      <c r="AH40" s="206">
        <v>1.21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8</v>
      </c>
      <c r="AH41" s="206">
        <v>1.21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8</v>
      </c>
      <c r="AH42" s="206">
        <v>2.42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8</v>
      </c>
      <c r="AH43" s="206">
        <v>2.42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8</v>
      </c>
      <c r="AH44" s="206">
        <v>3.64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</v>
      </c>
      <c r="AH45" s="206">
        <v>3.64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</v>
      </c>
      <c r="AH46" s="206">
        <v>4.8499999999999996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16.059999999999999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19.7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19.7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19.7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19.7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19.7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19.7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19.7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19.7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19.7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19.7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19.7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19.7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19.7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19.7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19.7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19.7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19.7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19.7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19.7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19.7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19.7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19.7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19.7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19.7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19.7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0.21430750000000018</v>
      </c>
      <c r="AH99">
        <f t="shared" si="0"/>
        <v>5.4525000000000007E-3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140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140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140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140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140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140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140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140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140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140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140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140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140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140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140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140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140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140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140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140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140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140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140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140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140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140</v>
      </c>
      <c r="H28" s="206">
        <v>0</v>
      </c>
      <c r="I28" s="206">
        <v>0</v>
      </c>
      <c r="J28" s="206">
        <v>0</v>
      </c>
      <c r="K28" s="206">
        <v>276.60000000000002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140</v>
      </c>
      <c r="H29" s="206">
        <v>0</v>
      </c>
      <c r="I29" s="206">
        <v>0</v>
      </c>
      <c r="J29" s="206">
        <v>0</v>
      </c>
      <c r="K29" s="206">
        <v>276.60000000000002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140</v>
      </c>
      <c r="H30" s="206">
        <v>0</v>
      </c>
      <c r="I30" s="206">
        <v>0</v>
      </c>
      <c r="J30" s="206">
        <v>0</v>
      </c>
      <c r="K30" s="206">
        <v>276.60000000000002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140</v>
      </c>
      <c r="H31" s="206">
        <v>0</v>
      </c>
      <c r="I31" s="206">
        <v>0</v>
      </c>
      <c r="J31" s="206">
        <v>0</v>
      </c>
      <c r="K31" s="206">
        <v>301.22000000000003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140</v>
      </c>
      <c r="H32" s="206">
        <v>0</v>
      </c>
      <c r="I32" s="206">
        <v>0</v>
      </c>
      <c r="J32" s="206">
        <v>0</v>
      </c>
      <c r="K32" s="206">
        <v>301.22000000000003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140</v>
      </c>
      <c r="H33" s="206">
        <v>0</v>
      </c>
      <c r="I33" s="206">
        <v>0</v>
      </c>
      <c r="J33" s="206">
        <v>0</v>
      </c>
      <c r="K33" s="206">
        <v>301.22000000000003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140</v>
      </c>
      <c r="H34" s="206">
        <v>0</v>
      </c>
      <c r="I34" s="206">
        <v>0</v>
      </c>
      <c r="J34" s="206">
        <v>0</v>
      </c>
      <c r="K34" s="206">
        <v>301.22000000000003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140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140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140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140</v>
      </c>
      <c r="H38" s="206">
        <v>20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140</v>
      </c>
      <c r="H39" s="206">
        <v>20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140</v>
      </c>
      <c r="H40" s="206">
        <v>20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140</v>
      </c>
      <c r="H41" s="206">
        <v>20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140</v>
      </c>
      <c r="H42" s="206">
        <v>40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140</v>
      </c>
      <c r="H43" s="206">
        <v>40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140</v>
      </c>
      <c r="H44" s="206">
        <v>60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140</v>
      </c>
      <c r="H45" s="206">
        <v>60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140</v>
      </c>
      <c r="H46" s="206">
        <v>80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265</v>
      </c>
      <c r="H47" s="206">
        <v>0</v>
      </c>
      <c r="I47" s="206">
        <v>0</v>
      </c>
      <c r="J47" s="206">
        <v>0</v>
      </c>
      <c r="K47" s="206">
        <v>301.22000000000003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325</v>
      </c>
      <c r="H48" s="206">
        <v>0</v>
      </c>
      <c r="I48" s="206">
        <v>0</v>
      </c>
      <c r="J48" s="206">
        <v>0</v>
      </c>
      <c r="K48" s="206">
        <v>301.22000000000003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325</v>
      </c>
      <c r="H49" s="206">
        <v>0</v>
      </c>
      <c r="I49" s="206">
        <v>0</v>
      </c>
      <c r="J49" s="206">
        <v>0</v>
      </c>
      <c r="K49" s="206">
        <v>276.60000000000002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325</v>
      </c>
      <c r="H50" s="206">
        <v>0</v>
      </c>
      <c r="I50" s="206">
        <v>0</v>
      </c>
      <c r="J50" s="206">
        <v>0</v>
      </c>
      <c r="K50" s="206">
        <v>276.60000000000002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325</v>
      </c>
      <c r="H51" s="206">
        <v>0</v>
      </c>
      <c r="I51" s="206">
        <v>0</v>
      </c>
      <c r="J51" s="206">
        <v>0</v>
      </c>
      <c r="K51" s="206">
        <v>276.60000000000002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325</v>
      </c>
      <c r="H52" s="206">
        <v>0</v>
      </c>
      <c r="I52" s="206">
        <v>0</v>
      </c>
      <c r="J52" s="206">
        <v>0</v>
      </c>
      <c r="K52" s="206">
        <v>276.60000000000002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325</v>
      </c>
      <c r="H53" s="206">
        <v>0</v>
      </c>
      <c r="I53" s="206">
        <v>0</v>
      </c>
      <c r="J53" s="206">
        <v>0</v>
      </c>
      <c r="K53" s="206">
        <v>276.60000000000002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325</v>
      </c>
      <c r="H54" s="206">
        <v>0</v>
      </c>
      <c r="I54" s="206">
        <v>0</v>
      </c>
      <c r="J54" s="206">
        <v>0</v>
      </c>
      <c r="K54" s="206">
        <v>276.60000000000002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325</v>
      </c>
      <c r="H55" s="206">
        <v>0</v>
      </c>
      <c r="I55" s="206">
        <v>0</v>
      </c>
      <c r="J55" s="206">
        <v>0</v>
      </c>
      <c r="K55" s="206">
        <v>276.60000000000002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325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325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325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325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325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325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325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325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325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325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325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325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325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325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325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325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325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276.60000000000002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301.22000000000003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301.22000000000003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311.22000000000003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311.22000000000003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311.22000000000003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311.22000000000003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311.22000000000003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311.22000000000003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301.22000000000003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276.60000000000002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276.60000000000002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276.60000000000002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276.60000000000002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0.91425000000000001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3.6375000000000002</v>
      </c>
      <c r="H99" s="156">
        <f t="shared" si="0"/>
        <v>0.09</v>
      </c>
      <c r="I99" s="156">
        <f t="shared" si="0"/>
        <v>0</v>
      </c>
      <c r="J99" s="156">
        <f t="shared" si="0"/>
        <v>0</v>
      </c>
      <c r="K99" s="156">
        <f t="shared" si="0"/>
        <v>6.7868250000000003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6.83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3.15</v>
      </c>
      <c r="M3" s="206">
        <v>2.44</v>
      </c>
      <c r="N3" s="206">
        <v>1.99</v>
      </c>
      <c r="O3" s="206">
        <v>1.41</v>
      </c>
      <c r="P3" s="206">
        <v>0.94</v>
      </c>
      <c r="Q3" s="206">
        <v>4.97</v>
      </c>
      <c r="R3" s="206">
        <v>10.85</v>
      </c>
      <c r="S3" s="206">
        <v>5.78</v>
      </c>
      <c r="T3" s="206">
        <v>0.56000000000000005</v>
      </c>
      <c r="U3" s="206">
        <v>1.61</v>
      </c>
      <c r="V3" s="206">
        <v>7.97</v>
      </c>
      <c r="W3" s="206">
        <v>14.38</v>
      </c>
      <c r="X3" s="206">
        <v>39.56</v>
      </c>
      <c r="Y3" s="206">
        <v>0</v>
      </c>
      <c r="Z3" s="206">
        <v>4.5199999999999996</v>
      </c>
      <c r="AA3" s="206">
        <v>20.72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8.68</v>
      </c>
      <c r="AH3" s="206">
        <v>0</v>
      </c>
      <c r="AI3" s="206">
        <v>49.51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6.83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3.15</v>
      </c>
      <c r="M4" s="206">
        <v>2.44</v>
      </c>
      <c r="N4" s="206">
        <v>1.99</v>
      </c>
      <c r="O4" s="206">
        <v>1.41</v>
      </c>
      <c r="P4" s="206">
        <v>0.94</v>
      </c>
      <c r="Q4" s="206">
        <v>4.97</v>
      </c>
      <c r="R4" s="206">
        <v>10.85</v>
      </c>
      <c r="S4" s="206">
        <v>5.78</v>
      </c>
      <c r="T4" s="206">
        <v>0.56000000000000005</v>
      </c>
      <c r="U4" s="206">
        <v>1.6</v>
      </c>
      <c r="V4" s="206">
        <v>7.97</v>
      </c>
      <c r="W4" s="206">
        <v>14.38</v>
      </c>
      <c r="X4" s="206">
        <v>50.37</v>
      </c>
      <c r="Y4" s="206">
        <v>0</v>
      </c>
      <c r="Z4" s="206">
        <v>4.5199999999999996</v>
      </c>
      <c r="AA4" s="206">
        <v>20.72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8.68</v>
      </c>
      <c r="AH4" s="206">
        <v>0</v>
      </c>
      <c r="AI4" s="206">
        <v>49.51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6.83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3.15</v>
      </c>
      <c r="M5" s="206">
        <v>2.44</v>
      </c>
      <c r="N5" s="206">
        <v>1.99</v>
      </c>
      <c r="O5" s="206">
        <v>1.41</v>
      </c>
      <c r="P5" s="206">
        <v>0.94</v>
      </c>
      <c r="Q5" s="206">
        <v>4.97</v>
      </c>
      <c r="R5" s="206">
        <v>9.4600000000000009</v>
      </c>
      <c r="S5" s="206">
        <v>5.78</v>
      </c>
      <c r="T5" s="206">
        <v>0.56000000000000005</v>
      </c>
      <c r="U5" s="206">
        <v>1.6</v>
      </c>
      <c r="V5" s="206">
        <v>7.97</v>
      </c>
      <c r="W5" s="206">
        <v>14.65</v>
      </c>
      <c r="X5" s="206">
        <v>50.37</v>
      </c>
      <c r="Y5" s="206">
        <v>0</v>
      </c>
      <c r="Z5" s="206">
        <v>61.54</v>
      </c>
      <c r="AA5" s="206">
        <v>20.72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8.68</v>
      </c>
      <c r="AH5" s="206">
        <v>0</v>
      </c>
      <c r="AI5" s="206">
        <v>49.51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6.83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3.15</v>
      </c>
      <c r="M6" s="206">
        <v>2.44</v>
      </c>
      <c r="N6" s="206">
        <v>1.99</v>
      </c>
      <c r="O6" s="206">
        <v>1.41</v>
      </c>
      <c r="P6" s="206">
        <v>0.94</v>
      </c>
      <c r="Q6" s="206">
        <v>4.97</v>
      </c>
      <c r="R6" s="206">
        <v>9.4600000000000009</v>
      </c>
      <c r="S6" s="206">
        <v>5.78</v>
      </c>
      <c r="T6" s="206">
        <v>0.56000000000000005</v>
      </c>
      <c r="U6" s="206">
        <v>1.6</v>
      </c>
      <c r="V6" s="206">
        <v>7.97</v>
      </c>
      <c r="W6" s="206">
        <v>14.65</v>
      </c>
      <c r="X6" s="206">
        <v>50.37</v>
      </c>
      <c r="Y6" s="206">
        <v>0</v>
      </c>
      <c r="Z6" s="206">
        <v>63.67</v>
      </c>
      <c r="AA6" s="206">
        <v>20.72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8.68</v>
      </c>
      <c r="AH6" s="206">
        <v>0</v>
      </c>
      <c r="AI6" s="206">
        <v>49.51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6.83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3.15</v>
      </c>
      <c r="M7" s="206">
        <v>2.44</v>
      </c>
      <c r="N7" s="206">
        <v>1.99</v>
      </c>
      <c r="O7" s="206">
        <v>1.41</v>
      </c>
      <c r="P7" s="206">
        <v>0.94</v>
      </c>
      <c r="Q7" s="206">
        <v>4.88</v>
      </c>
      <c r="R7" s="206">
        <v>9.11</v>
      </c>
      <c r="S7" s="206">
        <v>5.61</v>
      </c>
      <c r="T7" s="206">
        <v>0.56000000000000005</v>
      </c>
      <c r="U7" s="206">
        <v>1.6</v>
      </c>
      <c r="V7" s="206">
        <v>7.97</v>
      </c>
      <c r="W7" s="206">
        <v>14.65</v>
      </c>
      <c r="X7" s="206">
        <v>50.37</v>
      </c>
      <c r="Y7" s="206">
        <v>0</v>
      </c>
      <c r="Z7" s="206">
        <v>63.67</v>
      </c>
      <c r="AA7" s="206">
        <v>20.72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8.68</v>
      </c>
      <c r="AH7" s="206">
        <v>0</v>
      </c>
      <c r="AI7" s="206">
        <v>49.51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6.83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3.15</v>
      </c>
      <c r="M8" s="206">
        <v>2.44</v>
      </c>
      <c r="N8" s="206">
        <v>1.99</v>
      </c>
      <c r="O8" s="206">
        <v>1.41</v>
      </c>
      <c r="P8" s="206">
        <v>0.94</v>
      </c>
      <c r="Q8" s="206">
        <v>4.88</v>
      </c>
      <c r="R8" s="206">
        <v>9.11</v>
      </c>
      <c r="S8" s="206">
        <v>5.61</v>
      </c>
      <c r="T8" s="206">
        <v>0.56000000000000005</v>
      </c>
      <c r="U8" s="206">
        <v>1.6</v>
      </c>
      <c r="V8" s="206">
        <v>7.97</v>
      </c>
      <c r="W8" s="206">
        <v>14.65</v>
      </c>
      <c r="X8" s="206">
        <v>50.37</v>
      </c>
      <c r="Y8" s="206">
        <v>0</v>
      </c>
      <c r="Z8" s="206">
        <v>63.67</v>
      </c>
      <c r="AA8" s="206">
        <v>20.72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8.68</v>
      </c>
      <c r="AH8" s="206">
        <v>0</v>
      </c>
      <c r="AI8" s="206">
        <v>49.51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6.83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3.15</v>
      </c>
      <c r="M9" s="206">
        <v>2.44</v>
      </c>
      <c r="N9" s="206">
        <v>1.99</v>
      </c>
      <c r="O9" s="206">
        <v>1.41</v>
      </c>
      <c r="P9" s="206">
        <v>0.94</v>
      </c>
      <c r="Q9" s="206">
        <v>4.88</v>
      </c>
      <c r="R9" s="206">
        <v>9.11</v>
      </c>
      <c r="S9" s="206">
        <v>5.61</v>
      </c>
      <c r="T9" s="206">
        <v>0.56000000000000005</v>
      </c>
      <c r="U9" s="206">
        <v>1.6</v>
      </c>
      <c r="V9" s="206">
        <v>7.97</v>
      </c>
      <c r="W9" s="206">
        <v>14.65</v>
      </c>
      <c r="X9" s="206">
        <v>50.37</v>
      </c>
      <c r="Y9" s="206">
        <v>0</v>
      </c>
      <c r="Z9" s="206">
        <v>63.67</v>
      </c>
      <c r="AA9" s="206">
        <v>20.72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8.68</v>
      </c>
      <c r="AH9" s="206">
        <v>0</v>
      </c>
      <c r="AI9" s="206">
        <v>49.51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6.83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3.15</v>
      </c>
      <c r="M10" s="206">
        <v>2.44</v>
      </c>
      <c r="N10" s="206">
        <v>1.99</v>
      </c>
      <c r="O10" s="206">
        <v>1.41</v>
      </c>
      <c r="P10" s="206">
        <v>0.94</v>
      </c>
      <c r="Q10" s="206">
        <v>4.88</v>
      </c>
      <c r="R10" s="206">
        <v>9.11</v>
      </c>
      <c r="S10" s="206">
        <v>5.61</v>
      </c>
      <c r="T10" s="206">
        <v>0.56000000000000005</v>
      </c>
      <c r="U10" s="206">
        <v>1.6</v>
      </c>
      <c r="V10" s="206">
        <v>7.97</v>
      </c>
      <c r="W10" s="206">
        <v>14.65</v>
      </c>
      <c r="X10" s="206">
        <v>50.37</v>
      </c>
      <c r="Y10" s="206">
        <v>0</v>
      </c>
      <c r="Z10" s="206">
        <v>63.67</v>
      </c>
      <c r="AA10" s="206">
        <v>20.72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8.68</v>
      </c>
      <c r="AH10" s="206">
        <v>0</v>
      </c>
      <c r="AI10" s="206">
        <v>49.51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6.83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3.15</v>
      </c>
      <c r="M11" s="206">
        <v>27.6</v>
      </c>
      <c r="N11" s="206">
        <v>13.93</v>
      </c>
      <c r="O11" s="206">
        <v>1.41</v>
      </c>
      <c r="P11" s="206">
        <v>9.89</v>
      </c>
      <c r="Q11" s="206">
        <v>4.88</v>
      </c>
      <c r="R11" s="206">
        <v>9.11</v>
      </c>
      <c r="S11" s="206">
        <v>5.61</v>
      </c>
      <c r="T11" s="206">
        <v>0.56000000000000005</v>
      </c>
      <c r="U11" s="206">
        <v>1.6</v>
      </c>
      <c r="V11" s="206">
        <v>7.97</v>
      </c>
      <c r="W11" s="206">
        <v>14.65</v>
      </c>
      <c r="X11" s="206">
        <v>50.37</v>
      </c>
      <c r="Y11" s="206">
        <v>0</v>
      </c>
      <c r="Z11" s="206">
        <v>63.67</v>
      </c>
      <c r="AA11" s="206">
        <v>20.72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8.68</v>
      </c>
      <c r="AH11" s="206">
        <v>0</v>
      </c>
      <c r="AI11" s="206">
        <v>49.51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6.83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3.15</v>
      </c>
      <c r="M12" s="206">
        <v>38.75</v>
      </c>
      <c r="N12" s="206">
        <v>29.11</v>
      </c>
      <c r="O12" s="206">
        <v>1.41</v>
      </c>
      <c r="P12" s="206">
        <v>9.89</v>
      </c>
      <c r="Q12" s="206">
        <v>4.88</v>
      </c>
      <c r="R12" s="206">
        <v>9.11</v>
      </c>
      <c r="S12" s="206">
        <v>5.61</v>
      </c>
      <c r="T12" s="206">
        <v>0.56000000000000005</v>
      </c>
      <c r="U12" s="206">
        <v>1.6</v>
      </c>
      <c r="V12" s="206">
        <v>7.97</v>
      </c>
      <c r="W12" s="206">
        <v>14.65</v>
      </c>
      <c r="X12" s="206">
        <v>50.37</v>
      </c>
      <c r="Y12" s="206">
        <v>0</v>
      </c>
      <c r="Z12" s="206">
        <v>63.67</v>
      </c>
      <c r="AA12" s="206">
        <v>20.72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8.68</v>
      </c>
      <c r="AH12" s="206">
        <v>0</v>
      </c>
      <c r="AI12" s="206">
        <v>49.51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6.83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3.15</v>
      </c>
      <c r="M13" s="206">
        <v>38.75</v>
      </c>
      <c r="N13" s="206">
        <v>32.020000000000003</v>
      </c>
      <c r="O13" s="206">
        <v>1.41</v>
      </c>
      <c r="P13" s="206">
        <v>9.89</v>
      </c>
      <c r="Q13" s="206">
        <v>4.88</v>
      </c>
      <c r="R13" s="206">
        <v>9.11</v>
      </c>
      <c r="S13" s="206">
        <v>5.61</v>
      </c>
      <c r="T13" s="206">
        <v>0.56000000000000005</v>
      </c>
      <c r="U13" s="206">
        <v>1.6</v>
      </c>
      <c r="V13" s="206">
        <v>7.97</v>
      </c>
      <c r="W13" s="206">
        <v>14.65</v>
      </c>
      <c r="X13" s="206">
        <v>50.37</v>
      </c>
      <c r="Y13" s="206">
        <v>0</v>
      </c>
      <c r="Z13" s="206">
        <v>63.67</v>
      </c>
      <c r="AA13" s="206">
        <v>20.72</v>
      </c>
      <c r="AB13" s="206">
        <v>0</v>
      </c>
      <c r="AC13" s="206">
        <v>19.579999999999998</v>
      </c>
      <c r="AD13" s="206">
        <v>0</v>
      </c>
      <c r="AE13" s="206">
        <v>0</v>
      </c>
      <c r="AF13" s="206">
        <v>0</v>
      </c>
      <c r="AG13" s="206">
        <v>8.68</v>
      </c>
      <c r="AH13" s="206">
        <v>0</v>
      </c>
      <c r="AI13" s="206">
        <v>49.51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6.83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3.15</v>
      </c>
      <c r="M14" s="206">
        <v>38.75</v>
      </c>
      <c r="N14" s="206">
        <v>32.020000000000003</v>
      </c>
      <c r="O14" s="206">
        <v>1.41</v>
      </c>
      <c r="P14" s="206">
        <v>9.89</v>
      </c>
      <c r="Q14" s="206">
        <v>4.88</v>
      </c>
      <c r="R14" s="206">
        <v>9.11</v>
      </c>
      <c r="S14" s="206">
        <v>5.61</v>
      </c>
      <c r="T14" s="206">
        <v>0.56000000000000005</v>
      </c>
      <c r="U14" s="206">
        <v>1.6</v>
      </c>
      <c r="V14" s="206">
        <v>7.97</v>
      </c>
      <c r="W14" s="206">
        <v>14.65</v>
      </c>
      <c r="X14" s="206">
        <v>50.37</v>
      </c>
      <c r="Y14" s="206">
        <v>0</v>
      </c>
      <c r="Z14" s="206">
        <v>63.67</v>
      </c>
      <c r="AA14" s="206">
        <v>20.72</v>
      </c>
      <c r="AB14" s="206">
        <v>0</v>
      </c>
      <c r="AC14" s="206">
        <v>19.579999999999998</v>
      </c>
      <c r="AD14" s="206">
        <v>0</v>
      </c>
      <c r="AE14" s="206">
        <v>0</v>
      </c>
      <c r="AF14" s="206">
        <v>0</v>
      </c>
      <c r="AG14" s="206">
        <v>8.68</v>
      </c>
      <c r="AH14" s="206">
        <v>0</v>
      </c>
      <c r="AI14" s="206">
        <v>49.51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6.83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3.15</v>
      </c>
      <c r="M15" s="206">
        <v>38.75</v>
      </c>
      <c r="N15" s="206">
        <v>32.020000000000003</v>
      </c>
      <c r="O15" s="206">
        <v>1.41</v>
      </c>
      <c r="P15" s="206">
        <v>9.89</v>
      </c>
      <c r="Q15" s="206">
        <v>4.88</v>
      </c>
      <c r="R15" s="206">
        <v>9.11</v>
      </c>
      <c r="S15" s="206">
        <v>5.61</v>
      </c>
      <c r="T15" s="206">
        <v>0.56000000000000005</v>
      </c>
      <c r="U15" s="206">
        <v>1.6</v>
      </c>
      <c r="V15" s="206">
        <v>7.97</v>
      </c>
      <c r="W15" s="206">
        <v>14.65</v>
      </c>
      <c r="X15" s="206">
        <v>50.37</v>
      </c>
      <c r="Y15" s="206">
        <v>0</v>
      </c>
      <c r="Z15" s="206">
        <v>63.67</v>
      </c>
      <c r="AA15" s="206">
        <v>20.72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8.68</v>
      </c>
      <c r="AH15" s="206">
        <v>0</v>
      </c>
      <c r="AI15" s="206">
        <v>49.51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6.83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3.15</v>
      </c>
      <c r="M16" s="206">
        <v>38.75</v>
      </c>
      <c r="N16" s="206">
        <v>32.020000000000003</v>
      </c>
      <c r="O16" s="206">
        <v>1.41</v>
      </c>
      <c r="P16" s="206">
        <v>9.89</v>
      </c>
      <c r="Q16" s="206">
        <v>4.88</v>
      </c>
      <c r="R16" s="206">
        <v>9.11</v>
      </c>
      <c r="S16" s="206">
        <v>5.61</v>
      </c>
      <c r="T16" s="206">
        <v>0.56000000000000005</v>
      </c>
      <c r="U16" s="206">
        <v>1.6</v>
      </c>
      <c r="V16" s="206">
        <v>7.97</v>
      </c>
      <c r="W16" s="206">
        <v>14.65</v>
      </c>
      <c r="X16" s="206">
        <v>50.37</v>
      </c>
      <c r="Y16" s="206">
        <v>0</v>
      </c>
      <c r="Z16" s="206">
        <v>63.67</v>
      </c>
      <c r="AA16" s="206">
        <v>20.72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8.68</v>
      </c>
      <c r="AH16" s="206">
        <v>0</v>
      </c>
      <c r="AI16" s="206">
        <v>49.51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6.83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3.15</v>
      </c>
      <c r="M17" s="206">
        <v>38.75</v>
      </c>
      <c r="N17" s="206">
        <v>32.020000000000003</v>
      </c>
      <c r="O17" s="206">
        <v>1.41</v>
      </c>
      <c r="P17" s="206">
        <v>9.89</v>
      </c>
      <c r="Q17" s="206">
        <v>4.88</v>
      </c>
      <c r="R17" s="206">
        <v>9.11</v>
      </c>
      <c r="S17" s="206">
        <v>5.61</v>
      </c>
      <c r="T17" s="206">
        <v>0.56000000000000005</v>
      </c>
      <c r="U17" s="206">
        <v>1.67</v>
      </c>
      <c r="V17" s="206">
        <v>7.97</v>
      </c>
      <c r="W17" s="206">
        <v>14.65</v>
      </c>
      <c r="X17" s="206">
        <v>50.37</v>
      </c>
      <c r="Y17" s="206">
        <v>0</v>
      </c>
      <c r="Z17" s="206">
        <v>63.67</v>
      </c>
      <c r="AA17" s="206">
        <v>20.72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8.68</v>
      </c>
      <c r="AH17" s="206">
        <v>0</v>
      </c>
      <c r="AI17" s="206">
        <v>49.51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6.83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3.15</v>
      </c>
      <c r="M18" s="206">
        <v>38.75</v>
      </c>
      <c r="N18" s="206">
        <v>32.020000000000003</v>
      </c>
      <c r="O18" s="206">
        <v>1.41</v>
      </c>
      <c r="P18" s="206">
        <v>9.89</v>
      </c>
      <c r="Q18" s="206">
        <v>4.88</v>
      </c>
      <c r="R18" s="206">
        <v>9.11</v>
      </c>
      <c r="S18" s="206">
        <v>5.61</v>
      </c>
      <c r="T18" s="206">
        <v>0.56000000000000005</v>
      </c>
      <c r="U18" s="206">
        <v>1.69</v>
      </c>
      <c r="V18" s="206">
        <v>7.97</v>
      </c>
      <c r="W18" s="206">
        <v>14.65</v>
      </c>
      <c r="X18" s="206">
        <v>50.37</v>
      </c>
      <c r="Y18" s="206">
        <v>0</v>
      </c>
      <c r="Z18" s="206">
        <v>63.67</v>
      </c>
      <c r="AA18" s="206">
        <v>20.72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8.68</v>
      </c>
      <c r="AH18" s="206">
        <v>0</v>
      </c>
      <c r="AI18" s="206">
        <v>49.51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6.83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3.15</v>
      </c>
      <c r="M19" s="206">
        <v>38.75</v>
      </c>
      <c r="N19" s="206">
        <v>32.020000000000003</v>
      </c>
      <c r="O19" s="206">
        <v>1.41</v>
      </c>
      <c r="P19" s="206">
        <v>9.89</v>
      </c>
      <c r="Q19" s="206">
        <v>4.88</v>
      </c>
      <c r="R19" s="206">
        <v>9.11</v>
      </c>
      <c r="S19" s="206">
        <v>5.61</v>
      </c>
      <c r="T19" s="206">
        <v>0.56000000000000005</v>
      </c>
      <c r="U19" s="206">
        <v>1.71</v>
      </c>
      <c r="V19" s="206">
        <v>7.97</v>
      </c>
      <c r="W19" s="206">
        <v>14.65</v>
      </c>
      <c r="X19" s="206">
        <v>50.37</v>
      </c>
      <c r="Y19" s="206">
        <v>0</v>
      </c>
      <c r="Z19" s="206">
        <v>63.67</v>
      </c>
      <c r="AA19" s="206">
        <v>20.72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8.68</v>
      </c>
      <c r="AH19" s="206">
        <v>0</v>
      </c>
      <c r="AI19" s="206">
        <v>49.51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6.83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3.15</v>
      </c>
      <c r="M20" s="206">
        <v>23.67</v>
      </c>
      <c r="N20" s="206">
        <v>7.93</v>
      </c>
      <c r="O20" s="206">
        <v>1.41</v>
      </c>
      <c r="P20" s="206">
        <v>0.94</v>
      </c>
      <c r="Q20" s="206">
        <v>4.88</v>
      </c>
      <c r="R20" s="206">
        <v>9.11</v>
      </c>
      <c r="S20" s="206">
        <v>5.61</v>
      </c>
      <c r="T20" s="206">
        <v>0.56000000000000005</v>
      </c>
      <c r="U20" s="206">
        <v>1.66</v>
      </c>
      <c r="V20" s="206">
        <v>7.97</v>
      </c>
      <c r="W20" s="206">
        <v>14.65</v>
      </c>
      <c r="X20" s="206">
        <v>50.37</v>
      </c>
      <c r="Y20" s="206">
        <v>0</v>
      </c>
      <c r="Z20" s="206">
        <v>11.84</v>
      </c>
      <c r="AA20" s="206">
        <v>20.72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8.68</v>
      </c>
      <c r="AH20" s="206">
        <v>0</v>
      </c>
      <c r="AI20" s="206">
        <v>49.51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6.83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3.15</v>
      </c>
      <c r="M21" s="206">
        <v>12.24</v>
      </c>
      <c r="N21" s="206">
        <v>1.99</v>
      </c>
      <c r="O21" s="206">
        <v>1.41</v>
      </c>
      <c r="P21" s="206">
        <v>0.94</v>
      </c>
      <c r="Q21" s="206">
        <v>4.88</v>
      </c>
      <c r="R21" s="206">
        <v>9.11</v>
      </c>
      <c r="S21" s="206">
        <v>5.61</v>
      </c>
      <c r="T21" s="206">
        <v>0.56000000000000005</v>
      </c>
      <c r="U21" s="206">
        <v>1.66</v>
      </c>
      <c r="V21" s="206">
        <v>7.97</v>
      </c>
      <c r="W21" s="206">
        <v>14.65</v>
      </c>
      <c r="X21" s="206">
        <v>50.37</v>
      </c>
      <c r="Y21" s="206">
        <v>0</v>
      </c>
      <c r="Z21" s="206">
        <v>4.5199999999999996</v>
      </c>
      <c r="AA21" s="206">
        <v>20.72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8.68</v>
      </c>
      <c r="AH21" s="206">
        <v>0</v>
      </c>
      <c r="AI21" s="206">
        <v>49.51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6.83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3.15</v>
      </c>
      <c r="M22" s="206">
        <v>2.72</v>
      </c>
      <c r="N22" s="206">
        <v>1.99</v>
      </c>
      <c r="O22" s="206">
        <v>1.41</v>
      </c>
      <c r="P22" s="206">
        <v>0.94</v>
      </c>
      <c r="Q22" s="206">
        <v>4.88</v>
      </c>
      <c r="R22" s="206">
        <v>9.11</v>
      </c>
      <c r="S22" s="206">
        <v>5.61</v>
      </c>
      <c r="T22" s="206">
        <v>0.56000000000000005</v>
      </c>
      <c r="U22" s="206">
        <v>1.66</v>
      </c>
      <c r="V22" s="206">
        <v>7.97</v>
      </c>
      <c r="W22" s="206">
        <v>14.65</v>
      </c>
      <c r="X22" s="206">
        <v>50.37</v>
      </c>
      <c r="Y22" s="206">
        <v>0</v>
      </c>
      <c r="Z22" s="206">
        <v>4.5199999999999996</v>
      </c>
      <c r="AA22" s="206">
        <v>20.72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8.68</v>
      </c>
      <c r="AH22" s="206">
        <v>0</v>
      </c>
      <c r="AI22" s="206">
        <v>49.51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6.83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3.15</v>
      </c>
      <c r="M23" s="206">
        <v>2.44</v>
      </c>
      <c r="N23" s="206">
        <v>1.99</v>
      </c>
      <c r="O23" s="206">
        <v>1.41</v>
      </c>
      <c r="P23" s="206">
        <v>0.94</v>
      </c>
      <c r="Q23" s="206">
        <v>4.96</v>
      </c>
      <c r="R23" s="206">
        <v>10.73</v>
      </c>
      <c r="S23" s="206">
        <v>6.04</v>
      </c>
      <c r="T23" s="206">
        <v>0.56000000000000005</v>
      </c>
      <c r="U23" s="206">
        <v>2.96</v>
      </c>
      <c r="V23" s="206">
        <v>7.97</v>
      </c>
      <c r="W23" s="206">
        <v>14.65</v>
      </c>
      <c r="X23" s="206">
        <v>50.37</v>
      </c>
      <c r="Y23" s="206">
        <v>0</v>
      </c>
      <c r="Z23" s="206">
        <v>4.5199999999999996</v>
      </c>
      <c r="AA23" s="206">
        <v>20.72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8.68</v>
      </c>
      <c r="AH23" s="206">
        <v>0</v>
      </c>
      <c r="AI23" s="206">
        <v>49.51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6.83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194</v>
      </c>
      <c r="L24" s="206">
        <v>3.15</v>
      </c>
      <c r="M24" s="206">
        <v>2.44</v>
      </c>
      <c r="N24" s="206">
        <v>1.99</v>
      </c>
      <c r="O24" s="206">
        <v>1.41</v>
      </c>
      <c r="P24" s="206">
        <v>0.94</v>
      </c>
      <c r="Q24" s="206">
        <v>0.37</v>
      </c>
      <c r="R24" s="206">
        <v>0.71</v>
      </c>
      <c r="S24" s="206">
        <v>0.45</v>
      </c>
      <c r="T24" s="206">
        <v>0.56000000000000005</v>
      </c>
      <c r="U24" s="206">
        <v>2.68</v>
      </c>
      <c r="V24" s="206">
        <v>0.31</v>
      </c>
      <c r="W24" s="206">
        <v>0.13</v>
      </c>
      <c r="X24" s="206">
        <v>21.54</v>
      </c>
      <c r="Y24" s="206">
        <v>0</v>
      </c>
      <c r="Z24" s="206">
        <v>4.5199999999999996</v>
      </c>
      <c r="AA24" s="206">
        <v>9.81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8.68</v>
      </c>
      <c r="AH24" s="206">
        <v>0</v>
      </c>
      <c r="AI24" s="206">
        <v>49.51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6.83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136.33000000000001</v>
      </c>
      <c r="L25" s="206">
        <v>3.15</v>
      </c>
      <c r="M25" s="206">
        <v>2.44</v>
      </c>
      <c r="N25" s="206">
        <v>1.99</v>
      </c>
      <c r="O25" s="206">
        <v>1.41</v>
      </c>
      <c r="P25" s="206">
        <v>0.94</v>
      </c>
      <c r="Q25" s="206">
        <v>0.37</v>
      </c>
      <c r="R25" s="206">
        <v>0.72</v>
      </c>
      <c r="S25" s="206">
        <v>0.45</v>
      </c>
      <c r="T25" s="206">
        <v>0.56000000000000005</v>
      </c>
      <c r="U25" s="206">
        <v>2.12</v>
      </c>
      <c r="V25" s="206">
        <v>0.31</v>
      </c>
      <c r="W25" s="206">
        <v>0.13</v>
      </c>
      <c r="X25" s="206">
        <v>21.54</v>
      </c>
      <c r="Y25" s="206">
        <v>0</v>
      </c>
      <c r="Z25" s="206">
        <v>4.5199999999999996</v>
      </c>
      <c r="AA25" s="206">
        <v>9.81</v>
      </c>
      <c r="AB25" s="206">
        <v>0</v>
      </c>
      <c r="AC25" s="206">
        <v>25.11</v>
      </c>
      <c r="AD25" s="206">
        <v>0</v>
      </c>
      <c r="AE25" s="206">
        <v>0</v>
      </c>
      <c r="AF25" s="206">
        <v>0</v>
      </c>
      <c r="AG25" s="206">
        <v>8.68</v>
      </c>
      <c r="AH25" s="206">
        <v>0</v>
      </c>
      <c r="AI25" s="206">
        <v>49.51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6.83</v>
      </c>
      <c r="D26" s="206">
        <v>0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78.66</v>
      </c>
      <c r="L26" s="206">
        <v>3.15</v>
      </c>
      <c r="M26" s="206">
        <v>2.44</v>
      </c>
      <c r="N26" s="206">
        <v>1.99</v>
      </c>
      <c r="O26" s="206">
        <v>1.41</v>
      </c>
      <c r="P26" s="206">
        <v>0.93</v>
      </c>
      <c r="Q26" s="206">
        <v>0.37</v>
      </c>
      <c r="R26" s="206">
        <v>0.72</v>
      </c>
      <c r="S26" s="206">
        <v>0.45</v>
      </c>
      <c r="T26" s="206">
        <v>0.56000000000000005</v>
      </c>
      <c r="U26" s="206">
        <v>2.09</v>
      </c>
      <c r="V26" s="206">
        <v>0.31</v>
      </c>
      <c r="W26" s="206">
        <v>0.13</v>
      </c>
      <c r="X26" s="206">
        <v>34.340000000000003</v>
      </c>
      <c r="Y26" s="206">
        <v>0</v>
      </c>
      <c r="Z26" s="206">
        <v>4.5199999999999996</v>
      </c>
      <c r="AA26" s="206">
        <v>9.81</v>
      </c>
      <c r="AB26" s="206">
        <v>0</v>
      </c>
      <c r="AC26" s="206">
        <v>25.11</v>
      </c>
      <c r="AD26" s="206">
        <v>0</v>
      </c>
      <c r="AE26" s="206">
        <v>0</v>
      </c>
      <c r="AF26" s="206">
        <v>0</v>
      </c>
      <c r="AG26" s="206">
        <v>8.68</v>
      </c>
      <c r="AH26" s="206">
        <v>0</v>
      </c>
      <c r="AI26" s="206">
        <v>49.51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6.83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19.84</v>
      </c>
      <c r="L27" s="206">
        <v>0.31</v>
      </c>
      <c r="M27" s="206">
        <v>2.44</v>
      </c>
      <c r="N27" s="206">
        <v>1.99</v>
      </c>
      <c r="O27" s="206">
        <v>1.41</v>
      </c>
      <c r="P27" s="206">
        <v>0.93</v>
      </c>
      <c r="Q27" s="206">
        <v>1.49</v>
      </c>
      <c r="R27" s="206">
        <v>3.76</v>
      </c>
      <c r="S27" s="206">
        <v>0.44</v>
      </c>
      <c r="T27" s="206">
        <v>0.56000000000000005</v>
      </c>
      <c r="U27" s="206">
        <v>2.13</v>
      </c>
      <c r="V27" s="206">
        <v>0.31</v>
      </c>
      <c r="W27" s="206">
        <v>2.27</v>
      </c>
      <c r="X27" s="206">
        <v>31.82</v>
      </c>
      <c r="Y27" s="206">
        <v>0</v>
      </c>
      <c r="Z27" s="206">
        <v>4.5199999999999996</v>
      </c>
      <c r="AA27" s="206">
        <v>9.81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8.68</v>
      </c>
      <c r="AH27" s="206">
        <v>0</v>
      </c>
      <c r="AI27" s="206">
        <v>49.51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6.83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19.84</v>
      </c>
      <c r="L28" s="206">
        <v>0.15</v>
      </c>
      <c r="M28" s="206">
        <v>2.44</v>
      </c>
      <c r="N28" s="206">
        <v>1.99</v>
      </c>
      <c r="O28" s="206">
        <v>1.41</v>
      </c>
      <c r="P28" s="206">
        <v>0.93</v>
      </c>
      <c r="Q28" s="206">
        <v>1.07</v>
      </c>
      <c r="R28" s="206">
        <v>2.23</v>
      </c>
      <c r="S28" s="206">
        <v>0.44</v>
      </c>
      <c r="T28" s="206">
        <v>0.56000000000000005</v>
      </c>
      <c r="U28" s="206">
        <v>2.11</v>
      </c>
      <c r="V28" s="206">
        <v>0.31</v>
      </c>
      <c r="W28" s="206">
        <v>1.01</v>
      </c>
      <c r="X28" s="206">
        <v>23.86</v>
      </c>
      <c r="Y28" s="206">
        <v>0</v>
      </c>
      <c r="Z28" s="206">
        <v>4.5199999999999996</v>
      </c>
      <c r="AA28" s="206">
        <v>9.81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8.68</v>
      </c>
      <c r="AH28" s="206">
        <v>0</v>
      </c>
      <c r="AI28" s="206">
        <v>49.51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6.83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19.84</v>
      </c>
      <c r="L29" s="206">
        <v>0.12</v>
      </c>
      <c r="M29" s="206">
        <v>2.44</v>
      </c>
      <c r="N29" s="206">
        <v>1.99</v>
      </c>
      <c r="O29" s="206">
        <v>1.41</v>
      </c>
      <c r="P29" s="206">
        <v>0.93</v>
      </c>
      <c r="Q29" s="206">
        <v>0.36</v>
      </c>
      <c r="R29" s="206">
        <v>0.71</v>
      </c>
      <c r="S29" s="206">
        <v>0.44</v>
      </c>
      <c r="T29" s="206">
        <v>0.56000000000000005</v>
      </c>
      <c r="U29" s="206">
        <v>2.13</v>
      </c>
      <c r="V29" s="206">
        <v>0.31</v>
      </c>
      <c r="W29" s="206">
        <v>1.28</v>
      </c>
      <c r="X29" s="206">
        <v>24.48</v>
      </c>
      <c r="Y29" s="206">
        <v>0</v>
      </c>
      <c r="Z29" s="206">
        <v>4.5199999999999996</v>
      </c>
      <c r="AA29" s="206">
        <v>9.81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8.68</v>
      </c>
      <c r="AH29" s="206">
        <v>0</v>
      </c>
      <c r="AI29" s="206">
        <v>49.51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6.83</v>
      </c>
      <c r="E30" s="206">
        <v>0</v>
      </c>
      <c r="F30" s="206">
        <v>0</v>
      </c>
      <c r="G30" s="206">
        <v>9.67</v>
      </c>
      <c r="H30" s="206">
        <v>0</v>
      </c>
      <c r="I30" s="206">
        <v>40.479999999999997</v>
      </c>
      <c r="J30" s="206">
        <v>0.98</v>
      </c>
      <c r="K30" s="206">
        <v>19.84</v>
      </c>
      <c r="L30" s="206">
        <v>0.12</v>
      </c>
      <c r="M30" s="206">
        <v>2.44</v>
      </c>
      <c r="N30" s="206">
        <v>1.99</v>
      </c>
      <c r="O30" s="206">
        <v>1.41</v>
      </c>
      <c r="P30" s="206">
        <v>0.93</v>
      </c>
      <c r="Q30" s="206">
        <v>0.36</v>
      </c>
      <c r="R30" s="206">
        <v>0.71</v>
      </c>
      <c r="S30" s="206">
        <v>0.44</v>
      </c>
      <c r="T30" s="206">
        <v>0.56000000000000005</v>
      </c>
      <c r="U30" s="206">
        <v>2</v>
      </c>
      <c r="V30" s="206">
        <v>0.31</v>
      </c>
      <c r="W30" s="206">
        <v>1.28</v>
      </c>
      <c r="X30" s="206">
        <v>24.48</v>
      </c>
      <c r="Y30" s="206">
        <v>0</v>
      </c>
      <c r="Z30" s="206">
        <v>4.5199999999999996</v>
      </c>
      <c r="AA30" s="206">
        <v>9.81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8.68</v>
      </c>
      <c r="AH30" s="206">
        <v>0</v>
      </c>
      <c r="AI30" s="206">
        <v>49.51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6.83</v>
      </c>
      <c r="E31" s="206">
        <v>0</v>
      </c>
      <c r="F31" s="206">
        <v>0</v>
      </c>
      <c r="G31" s="206">
        <v>9.67</v>
      </c>
      <c r="H31" s="206">
        <v>0</v>
      </c>
      <c r="I31" s="206">
        <v>40.479999999999997</v>
      </c>
      <c r="J31" s="206">
        <v>0.98</v>
      </c>
      <c r="K31" s="206">
        <v>19.84</v>
      </c>
      <c r="L31" s="206">
        <v>0.12</v>
      </c>
      <c r="M31" s="206">
        <v>2.44</v>
      </c>
      <c r="N31" s="206">
        <v>1.99</v>
      </c>
      <c r="O31" s="206">
        <v>1.41</v>
      </c>
      <c r="P31" s="206">
        <v>0.93</v>
      </c>
      <c r="Q31" s="206">
        <v>0.36</v>
      </c>
      <c r="R31" s="206">
        <v>0.71</v>
      </c>
      <c r="S31" s="206">
        <v>0.44</v>
      </c>
      <c r="T31" s="206">
        <v>0.56000000000000005</v>
      </c>
      <c r="U31" s="206">
        <v>2</v>
      </c>
      <c r="V31" s="206">
        <v>0.31</v>
      </c>
      <c r="W31" s="206">
        <v>1.28</v>
      </c>
      <c r="X31" s="206">
        <v>28.12</v>
      </c>
      <c r="Y31" s="206">
        <v>0</v>
      </c>
      <c r="Z31" s="206">
        <v>4.5199999999999996</v>
      </c>
      <c r="AA31" s="206">
        <v>9.81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8.68</v>
      </c>
      <c r="AH31" s="206">
        <v>0</v>
      </c>
      <c r="AI31" s="206">
        <v>49.51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6.83</v>
      </c>
      <c r="E32" s="206">
        <v>0</v>
      </c>
      <c r="F32" s="206">
        <v>0</v>
      </c>
      <c r="G32" s="206">
        <v>9.67</v>
      </c>
      <c r="H32" s="206">
        <v>0</v>
      </c>
      <c r="I32" s="206">
        <v>45.36</v>
      </c>
      <c r="J32" s="206">
        <v>0.98</v>
      </c>
      <c r="K32" s="206">
        <v>19.84</v>
      </c>
      <c r="L32" s="206">
        <v>0.12</v>
      </c>
      <c r="M32" s="206">
        <v>2.44</v>
      </c>
      <c r="N32" s="206">
        <v>1.99</v>
      </c>
      <c r="O32" s="206">
        <v>1.41</v>
      </c>
      <c r="P32" s="206">
        <v>0.93</v>
      </c>
      <c r="Q32" s="206">
        <v>0.36</v>
      </c>
      <c r="R32" s="206">
        <v>0.71</v>
      </c>
      <c r="S32" s="206">
        <v>0.44</v>
      </c>
      <c r="T32" s="206">
        <v>0.56000000000000005</v>
      </c>
      <c r="U32" s="206">
        <v>2</v>
      </c>
      <c r="V32" s="206">
        <v>0.31</v>
      </c>
      <c r="W32" s="206">
        <v>1.28</v>
      </c>
      <c r="X32" s="206">
        <v>28.12</v>
      </c>
      <c r="Y32" s="206">
        <v>0</v>
      </c>
      <c r="Z32" s="206">
        <v>4.5199999999999996</v>
      </c>
      <c r="AA32" s="206">
        <v>9.81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8.68</v>
      </c>
      <c r="AH32" s="206">
        <v>0</v>
      </c>
      <c r="AI32" s="206">
        <v>49.51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6.83</v>
      </c>
      <c r="E33" s="206">
        <v>0</v>
      </c>
      <c r="F33" s="206">
        <v>0</v>
      </c>
      <c r="G33" s="206">
        <v>9.67</v>
      </c>
      <c r="H33" s="206">
        <v>0</v>
      </c>
      <c r="I33" s="206">
        <v>40.479999999999997</v>
      </c>
      <c r="J33" s="206">
        <v>0.98</v>
      </c>
      <c r="K33" s="206">
        <v>19.84</v>
      </c>
      <c r="L33" s="206">
        <v>0.12</v>
      </c>
      <c r="M33" s="206">
        <v>2.44</v>
      </c>
      <c r="N33" s="206">
        <v>1.99</v>
      </c>
      <c r="O33" s="206">
        <v>1.41</v>
      </c>
      <c r="P33" s="206">
        <v>0.93</v>
      </c>
      <c r="Q33" s="206">
        <v>0.36</v>
      </c>
      <c r="R33" s="206">
        <v>0.71</v>
      </c>
      <c r="S33" s="206">
        <v>0.44</v>
      </c>
      <c r="T33" s="206">
        <v>0.56000000000000005</v>
      </c>
      <c r="U33" s="206">
        <v>2</v>
      </c>
      <c r="V33" s="206">
        <v>0.31</v>
      </c>
      <c r="W33" s="206">
        <v>1.28</v>
      </c>
      <c r="X33" s="206">
        <v>28.12</v>
      </c>
      <c r="Y33" s="206">
        <v>0</v>
      </c>
      <c r="Z33" s="206">
        <v>4.5199999999999996</v>
      </c>
      <c r="AA33" s="206">
        <v>9.81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8.68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6.83</v>
      </c>
      <c r="E34" s="206">
        <v>0</v>
      </c>
      <c r="F34" s="206">
        <v>0</v>
      </c>
      <c r="G34" s="206">
        <v>9.67</v>
      </c>
      <c r="H34" s="206">
        <v>0</v>
      </c>
      <c r="I34" s="206">
        <v>40.479999999999997</v>
      </c>
      <c r="J34" s="206">
        <v>0.98</v>
      </c>
      <c r="K34" s="206">
        <v>19.84</v>
      </c>
      <c r="L34" s="206">
        <v>0.12</v>
      </c>
      <c r="M34" s="206">
        <v>2.44</v>
      </c>
      <c r="N34" s="206">
        <v>1.99</v>
      </c>
      <c r="O34" s="206">
        <v>1.41</v>
      </c>
      <c r="P34" s="206">
        <v>0.93</v>
      </c>
      <c r="Q34" s="206">
        <v>0.36</v>
      </c>
      <c r="R34" s="206">
        <v>0.71</v>
      </c>
      <c r="S34" s="206">
        <v>0.44</v>
      </c>
      <c r="T34" s="206">
        <v>0.56000000000000005</v>
      </c>
      <c r="U34" s="206">
        <v>2</v>
      </c>
      <c r="V34" s="206">
        <v>0.31</v>
      </c>
      <c r="W34" s="206">
        <v>1.28</v>
      </c>
      <c r="X34" s="206">
        <v>28.12</v>
      </c>
      <c r="Y34" s="206">
        <v>0</v>
      </c>
      <c r="Z34" s="206">
        <v>4.5199999999999996</v>
      </c>
      <c r="AA34" s="206">
        <v>9.81</v>
      </c>
      <c r="AB34" s="206">
        <v>0</v>
      </c>
      <c r="AC34" s="206">
        <v>24.95</v>
      </c>
      <c r="AD34" s="206">
        <v>0</v>
      </c>
      <c r="AE34" s="206">
        <v>0</v>
      </c>
      <c r="AF34" s="206">
        <v>0</v>
      </c>
      <c r="AG34" s="206">
        <v>8.68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6.83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39.99</v>
      </c>
      <c r="J35" s="206">
        <v>0.98</v>
      </c>
      <c r="K35" s="206">
        <v>19.84</v>
      </c>
      <c r="L35" s="206">
        <v>0.12</v>
      </c>
      <c r="M35" s="206">
        <v>2.44</v>
      </c>
      <c r="N35" s="206">
        <v>1.99</v>
      </c>
      <c r="O35" s="206">
        <v>1.41</v>
      </c>
      <c r="P35" s="206">
        <v>0.93</v>
      </c>
      <c r="Q35" s="206">
        <v>0.36</v>
      </c>
      <c r="R35" s="206">
        <v>0.71</v>
      </c>
      <c r="S35" s="206">
        <v>0.44</v>
      </c>
      <c r="T35" s="206">
        <v>0.56000000000000005</v>
      </c>
      <c r="U35" s="206">
        <v>2.02</v>
      </c>
      <c r="V35" s="206">
        <v>0.31</v>
      </c>
      <c r="W35" s="206">
        <v>1.28</v>
      </c>
      <c r="X35" s="206">
        <v>28.12</v>
      </c>
      <c r="Y35" s="206">
        <v>0</v>
      </c>
      <c r="Z35" s="206">
        <v>4.5199999999999996</v>
      </c>
      <c r="AA35" s="206">
        <v>9.81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8.68</v>
      </c>
      <c r="AH35" s="206">
        <v>0</v>
      </c>
      <c r="AI35" s="206">
        <v>49.51</v>
      </c>
      <c r="AJ35" s="206">
        <v>0</v>
      </c>
      <c r="AK35" s="206">
        <v>-18.78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6.83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39.99</v>
      </c>
      <c r="J36" s="206">
        <v>0.98</v>
      </c>
      <c r="K36" s="206">
        <v>19.84</v>
      </c>
      <c r="L36" s="206">
        <v>0.12</v>
      </c>
      <c r="M36" s="206">
        <v>2.44</v>
      </c>
      <c r="N36" s="206">
        <v>1.99</v>
      </c>
      <c r="O36" s="206">
        <v>1.41</v>
      </c>
      <c r="P36" s="206">
        <v>0.93</v>
      </c>
      <c r="Q36" s="206">
        <v>0.36</v>
      </c>
      <c r="R36" s="206">
        <v>0.71</v>
      </c>
      <c r="S36" s="206">
        <v>0.44</v>
      </c>
      <c r="T36" s="206">
        <v>0.56000000000000005</v>
      </c>
      <c r="U36" s="206">
        <v>2.0099999999999998</v>
      </c>
      <c r="V36" s="206">
        <v>0.31</v>
      </c>
      <c r="W36" s="206">
        <v>1.28</v>
      </c>
      <c r="X36" s="206">
        <v>28.12</v>
      </c>
      <c r="Y36" s="206">
        <v>0</v>
      </c>
      <c r="Z36" s="206">
        <v>4.5199999999999996</v>
      </c>
      <c r="AA36" s="206">
        <v>9.81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8.68</v>
      </c>
      <c r="AH36" s="206">
        <v>0</v>
      </c>
      <c r="AI36" s="206">
        <v>49.51</v>
      </c>
      <c r="AJ36" s="206">
        <v>0</v>
      </c>
      <c r="AK36" s="206">
        <v>-18.78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6.83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39.99</v>
      </c>
      <c r="J37" s="206">
        <v>0.98</v>
      </c>
      <c r="K37" s="206">
        <v>19.84</v>
      </c>
      <c r="L37" s="206">
        <v>0.12</v>
      </c>
      <c r="M37" s="206">
        <v>2.44</v>
      </c>
      <c r="N37" s="206">
        <v>1.99</v>
      </c>
      <c r="O37" s="206">
        <v>1.41</v>
      </c>
      <c r="P37" s="206">
        <v>0.93</v>
      </c>
      <c r="Q37" s="206">
        <v>0.36</v>
      </c>
      <c r="R37" s="206">
        <v>0.71</v>
      </c>
      <c r="S37" s="206">
        <v>0.44</v>
      </c>
      <c r="T37" s="206">
        <v>0.56000000000000005</v>
      </c>
      <c r="U37" s="206">
        <v>2.0099999999999998</v>
      </c>
      <c r="V37" s="206">
        <v>0.31</v>
      </c>
      <c r="W37" s="206">
        <v>1.28</v>
      </c>
      <c r="X37" s="206">
        <v>28.12</v>
      </c>
      <c r="Y37" s="206">
        <v>0</v>
      </c>
      <c r="Z37" s="206">
        <v>4.5199999999999996</v>
      </c>
      <c r="AA37" s="206">
        <v>9.81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8.68</v>
      </c>
      <c r="AH37" s="206">
        <v>0</v>
      </c>
      <c r="AI37" s="206">
        <v>49.51</v>
      </c>
      <c r="AJ37" s="206">
        <v>0</v>
      </c>
      <c r="AK37" s="206">
        <v>-8.7799999999999994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6.83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39.99</v>
      </c>
      <c r="J38" s="206">
        <v>0.98</v>
      </c>
      <c r="K38" s="206">
        <v>19.84</v>
      </c>
      <c r="L38" s="206">
        <v>0.12</v>
      </c>
      <c r="M38" s="206">
        <v>2.44</v>
      </c>
      <c r="N38" s="206">
        <v>1.99</v>
      </c>
      <c r="O38" s="206">
        <v>1.41</v>
      </c>
      <c r="P38" s="206">
        <v>0.93</v>
      </c>
      <c r="Q38" s="206">
        <v>0.36</v>
      </c>
      <c r="R38" s="206">
        <v>0.71</v>
      </c>
      <c r="S38" s="206">
        <v>0.44</v>
      </c>
      <c r="T38" s="206">
        <v>0.56000000000000005</v>
      </c>
      <c r="U38" s="206">
        <v>2.0099999999999998</v>
      </c>
      <c r="V38" s="206">
        <v>0.31</v>
      </c>
      <c r="W38" s="206">
        <v>1.28</v>
      </c>
      <c r="X38" s="206">
        <v>28.12</v>
      </c>
      <c r="Y38" s="206">
        <v>0</v>
      </c>
      <c r="Z38" s="206">
        <v>4.5199999999999996</v>
      </c>
      <c r="AA38" s="206">
        <v>9.81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8.68</v>
      </c>
      <c r="AH38" s="206">
        <v>0</v>
      </c>
      <c r="AI38" s="206">
        <v>43.85</v>
      </c>
      <c r="AJ38" s="206">
        <v>0</v>
      </c>
      <c r="AK38" s="206">
        <v>-8.7799999999999994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6.83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39.99</v>
      </c>
      <c r="J39" s="206">
        <v>0.98</v>
      </c>
      <c r="K39" s="206">
        <v>19.84</v>
      </c>
      <c r="L39" s="206">
        <v>0.12</v>
      </c>
      <c r="M39" s="206">
        <v>2.44</v>
      </c>
      <c r="N39" s="206">
        <v>1.99</v>
      </c>
      <c r="O39" s="206">
        <v>1.41</v>
      </c>
      <c r="P39" s="206">
        <v>0.93</v>
      </c>
      <c r="Q39" s="206">
        <v>0.36</v>
      </c>
      <c r="R39" s="206">
        <v>0.71</v>
      </c>
      <c r="S39" s="206">
        <v>0.44</v>
      </c>
      <c r="T39" s="206">
        <v>0.56000000000000005</v>
      </c>
      <c r="U39" s="206">
        <v>2.0099999999999998</v>
      </c>
      <c r="V39" s="206">
        <v>0.31</v>
      </c>
      <c r="W39" s="206">
        <v>1.28</v>
      </c>
      <c r="X39" s="206">
        <v>28.12</v>
      </c>
      <c r="Y39" s="206">
        <v>0</v>
      </c>
      <c r="Z39" s="206">
        <v>4.5199999999999996</v>
      </c>
      <c r="AA39" s="206">
        <v>9.81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8.68</v>
      </c>
      <c r="AH39" s="206">
        <v>0</v>
      </c>
      <c r="AI39" s="206">
        <v>43.85</v>
      </c>
      <c r="AJ39" s="206">
        <v>0</v>
      </c>
      <c r="AK39" s="206">
        <v>-8.7799999999999994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6.83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39.99</v>
      </c>
      <c r="J40" s="206">
        <v>0.98</v>
      </c>
      <c r="K40" s="206">
        <v>19.84</v>
      </c>
      <c r="L40" s="206">
        <v>0.12</v>
      </c>
      <c r="M40" s="206">
        <v>2.44</v>
      </c>
      <c r="N40" s="206">
        <v>1.99</v>
      </c>
      <c r="O40" s="206">
        <v>1.41</v>
      </c>
      <c r="P40" s="206">
        <v>0.93</v>
      </c>
      <c r="Q40" s="206">
        <v>0.36</v>
      </c>
      <c r="R40" s="206">
        <v>0.71</v>
      </c>
      <c r="S40" s="206">
        <v>0.44</v>
      </c>
      <c r="T40" s="206">
        <v>0.56000000000000005</v>
      </c>
      <c r="U40" s="206">
        <v>2.0099999999999998</v>
      </c>
      <c r="V40" s="206">
        <v>0.31</v>
      </c>
      <c r="W40" s="206">
        <v>1.28</v>
      </c>
      <c r="X40" s="206">
        <v>28.12</v>
      </c>
      <c r="Y40" s="206">
        <v>0</v>
      </c>
      <c r="Z40" s="206">
        <v>4.5199999999999996</v>
      </c>
      <c r="AA40" s="206">
        <v>9.81</v>
      </c>
      <c r="AB40" s="206">
        <v>0</v>
      </c>
      <c r="AC40" s="206">
        <v>20.21</v>
      </c>
      <c r="AD40" s="206">
        <v>0</v>
      </c>
      <c r="AE40" s="206">
        <v>0</v>
      </c>
      <c r="AF40" s="206">
        <v>0</v>
      </c>
      <c r="AG40" s="206">
        <v>8.68</v>
      </c>
      <c r="AH40" s="206">
        <v>0</v>
      </c>
      <c r="AI40" s="206">
        <v>43.85</v>
      </c>
      <c r="AJ40" s="206">
        <v>0</v>
      </c>
      <c r="AK40" s="206">
        <v>-8.7799999999999994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39.99</v>
      </c>
      <c r="J41" s="206">
        <v>0.98</v>
      </c>
      <c r="K41" s="206">
        <v>19.84</v>
      </c>
      <c r="L41" s="206">
        <v>0.12</v>
      </c>
      <c r="M41" s="206">
        <v>2.44</v>
      </c>
      <c r="N41" s="206">
        <v>1.99</v>
      </c>
      <c r="O41" s="206">
        <v>1.41</v>
      </c>
      <c r="P41" s="206">
        <v>0.93</v>
      </c>
      <c r="Q41" s="206">
        <v>0.36</v>
      </c>
      <c r="R41" s="206">
        <v>0.71</v>
      </c>
      <c r="S41" s="206">
        <v>0.44</v>
      </c>
      <c r="T41" s="206">
        <v>0.56000000000000005</v>
      </c>
      <c r="U41" s="206">
        <v>2.0099999999999998</v>
      </c>
      <c r="V41" s="206">
        <v>0.31</v>
      </c>
      <c r="W41" s="206">
        <v>1.28</v>
      </c>
      <c r="X41" s="206">
        <v>23.36</v>
      </c>
      <c r="Y41" s="206">
        <v>0</v>
      </c>
      <c r="Z41" s="206">
        <v>4.5199999999999996</v>
      </c>
      <c r="AA41" s="206">
        <v>9.81</v>
      </c>
      <c r="AB41" s="206">
        <v>0</v>
      </c>
      <c r="AC41" s="206">
        <v>20.21</v>
      </c>
      <c r="AD41" s="206">
        <v>0</v>
      </c>
      <c r="AE41" s="206">
        <v>0</v>
      </c>
      <c r="AF41" s="206">
        <v>0</v>
      </c>
      <c r="AG41" s="206">
        <v>8.68</v>
      </c>
      <c r="AH41" s="206">
        <v>0</v>
      </c>
      <c r="AI41" s="206">
        <v>43.85</v>
      </c>
      <c r="AJ41" s="206">
        <v>0</v>
      </c>
      <c r="AK41" s="206">
        <v>-8.7799999999999994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39.99</v>
      </c>
      <c r="J42" s="206">
        <v>0.98</v>
      </c>
      <c r="K42" s="206">
        <v>19.84</v>
      </c>
      <c r="L42" s="206">
        <v>0.12</v>
      </c>
      <c r="M42" s="206">
        <v>2.44</v>
      </c>
      <c r="N42" s="206">
        <v>1.99</v>
      </c>
      <c r="O42" s="206">
        <v>1.41</v>
      </c>
      <c r="P42" s="206">
        <v>0.93</v>
      </c>
      <c r="Q42" s="206">
        <v>0.36</v>
      </c>
      <c r="R42" s="206">
        <v>0.71</v>
      </c>
      <c r="S42" s="206">
        <v>0.44</v>
      </c>
      <c r="T42" s="206">
        <v>0.56000000000000005</v>
      </c>
      <c r="U42" s="206">
        <v>2.0099999999999998</v>
      </c>
      <c r="V42" s="206">
        <v>0.31</v>
      </c>
      <c r="W42" s="206">
        <v>1.28</v>
      </c>
      <c r="X42" s="206">
        <v>23.36</v>
      </c>
      <c r="Y42" s="206">
        <v>0</v>
      </c>
      <c r="Z42" s="206">
        <v>4.5199999999999996</v>
      </c>
      <c r="AA42" s="206">
        <v>9.81</v>
      </c>
      <c r="AB42" s="206">
        <v>0</v>
      </c>
      <c r="AC42" s="206">
        <v>20.21</v>
      </c>
      <c r="AD42" s="206">
        <v>0</v>
      </c>
      <c r="AE42" s="206">
        <v>0</v>
      </c>
      <c r="AF42" s="206">
        <v>0</v>
      </c>
      <c r="AG42" s="206">
        <v>8.68</v>
      </c>
      <c r="AH42" s="206">
        <v>0</v>
      </c>
      <c r="AI42" s="206">
        <v>38.19</v>
      </c>
      <c r="AJ42" s="206">
        <v>0</v>
      </c>
      <c r="AK42" s="206">
        <v>-8.7799999999999994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39.99</v>
      </c>
      <c r="J43" s="206">
        <v>0.98</v>
      </c>
      <c r="K43" s="206">
        <v>19.84</v>
      </c>
      <c r="L43" s="206">
        <v>0.12</v>
      </c>
      <c r="M43" s="206">
        <v>2.44</v>
      </c>
      <c r="N43" s="206">
        <v>1.99</v>
      </c>
      <c r="O43" s="206">
        <v>1.41</v>
      </c>
      <c r="P43" s="206">
        <v>0.93</v>
      </c>
      <c r="Q43" s="206">
        <v>0.36</v>
      </c>
      <c r="R43" s="206">
        <v>0.71</v>
      </c>
      <c r="S43" s="206">
        <v>0.44</v>
      </c>
      <c r="T43" s="206">
        <v>0.56000000000000005</v>
      </c>
      <c r="U43" s="206">
        <v>2.0099999999999998</v>
      </c>
      <c r="V43" s="206">
        <v>0.31</v>
      </c>
      <c r="W43" s="206">
        <v>1.28</v>
      </c>
      <c r="X43" s="206">
        <v>23.76</v>
      </c>
      <c r="Y43" s="206">
        <v>0</v>
      </c>
      <c r="Z43" s="206">
        <v>4.5199999999999996</v>
      </c>
      <c r="AA43" s="206">
        <v>9.81</v>
      </c>
      <c r="AB43" s="206">
        <v>0</v>
      </c>
      <c r="AC43" s="206">
        <v>20.21</v>
      </c>
      <c r="AD43" s="206">
        <v>0</v>
      </c>
      <c r="AE43" s="206">
        <v>0</v>
      </c>
      <c r="AF43" s="206">
        <v>0</v>
      </c>
      <c r="AG43" s="206">
        <v>8.68</v>
      </c>
      <c r="AH43" s="206">
        <v>0</v>
      </c>
      <c r="AI43" s="206">
        <v>38.19</v>
      </c>
      <c r="AJ43" s="206">
        <v>0</v>
      </c>
      <c r="AK43" s="206">
        <v>-18.78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39.99</v>
      </c>
      <c r="J44" s="206">
        <v>0.98</v>
      </c>
      <c r="K44" s="206">
        <v>19.84</v>
      </c>
      <c r="L44" s="206">
        <v>0.12</v>
      </c>
      <c r="M44" s="206">
        <v>2.44</v>
      </c>
      <c r="N44" s="206">
        <v>1.99</v>
      </c>
      <c r="O44" s="206">
        <v>1.41</v>
      </c>
      <c r="P44" s="206">
        <v>0.93</v>
      </c>
      <c r="Q44" s="206">
        <v>0.36</v>
      </c>
      <c r="R44" s="206">
        <v>0.71</v>
      </c>
      <c r="S44" s="206">
        <v>0.44</v>
      </c>
      <c r="T44" s="206">
        <v>0.56000000000000005</v>
      </c>
      <c r="U44" s="206">
        <v>2.0099999999999998</v>
      </c>
      <c r="V44" s="206">
        <v>0.31</v>
      </c>
      <c r="W44" s="206">
        <v>1.28</v>
      </c>
      <c r="X44" s="206">
        <v>23.76</v>
      </c>
      <c r="Y44" s="206">
        <v>0</v>
      </c>
      <c r="Z44" s="206">
        <v>4.5199999999999996</v>
      </c>
      <c r="AA44" s="206">
        <v>9.81</v>
      </c>
      <c r="AB44" s="206">
        <v>0</v>
      </c>
      <c r="AC44" s="206">
        <v>20.21</v>
      </c>
      <c r="AD44" s="206">
        <v>0</v>
      </c>
      <c r="AE44" s="206">
        <v>0</v>
      </c>
      <c r="AF44" s="206">
        <v>0</v>
      </c>
      <c r="AG44" s="206">
        <v>8.68</v>
      </c>
      <c r="AH44" s="206">
        <v>0</v>
      </c>
      <c r="AI44" s="206">
        <v>29.7</v>
      </c>
      <c r="AJ44" s="206">
        <v>0</v>
      </c>
      <c r="AK44" s="206">
        <v>-18.78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39.99</v>
      </c>
      <c r="J45" s="206">
        <v>0.98</v>
      </c>
      <c r="K45" s="206">
        <v>19.84</v>
      </c>
      <c r="L45" s="206">
        <v>0.12</v>
      </c>
      <c r="M45" s="206">
        <v>2.44</v>
      </c>
      <c r="N45" s="206">
        <v>1.99</v>
      </c>
      <c r="O45" s="206">
        <v>1.41</v>
      </c>
      <c r="P45" s="206">
        <v>0.93</v>
      </c>
      <c r="Q45" s="206">
        <v>0.36</v>
      </c>
      <c r="R45" s="206">
        <v>0.71</v>
      </c>
      <c r="S45" s="206">
        <v>0.44</v>
      </c>
      <c r="T45" s="206">
        <v>0.56000000000000005</v>
      </c>
      <c r="U45" s="206">
        <v>2.0099999999999998</v>
      </c>
      <c r="V45" s="206">
        <v>0.31</v>
      </c>
      <c r="W45" s="206">
        <v>1.28</v>
      </c>
      <c r="X45" s="206">
        <v>28.12</v>
      </c>
      <c r="Y45" s="206">
        <v>0</v>
      </c>
      <c r="Z45" s="206">
        <v>4.5199999999999996</v>
      </c>
      <c r="AA45" s="206">
        <v>9.81</v>
      </c>
      <c r="AB45" s="206">
        <v>0</v>
      </c>
      <c r="AC45" s="206">
        <v>20.21</v>
      </c>
      <c r="AD45" s="206">
        <v>0</v>
      </c>
      <c r="AE45" s="206">
        <v>0</v>
      </c>
      <c r="AF45" s="206">
        <v>0</v>
      </c>
      <c r="AG45" s="206">
        <v>8.68</v>
      </c>
      <c r="AH45" s="206">
        <v>0</v>
      </c>
      <c r="AI45" s="206">
        <v>29.7</v>
      </c>
      <c r="AJ45" s="206">
        <v>0</v>
      </c>
      <c r="AK45" s="206">
        <v>-18.78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39.99</v>
      </c>
      <c r="J46" s="206">
        <v>0.98</v>
      </c>
      <c r="K46" s="206">
        <v>19.84</v>
      </c>
      <c r="L46" s="206">
        <v>0.12</v>
      </c>
      <c r="M46" s="206">
        <v>2.44</v>
      </c>
      <c r="N46" s="206">
        <v>1.99</v>
      </c>
      <c r="O46" s="206">
        <v>1.41</v>
      </c>
      <c r="P46" s="206">
        <v>0.93</v>
      </c>
      <c r="Q46" s="206">
        <v>0.36</v>
      </c>
      <c r="R46" s="206">
        <v>0.71</v>
      </c>
      <c r="S46" s="206">
        <v>0.44</v>
      </c>
      <c r="T46" s="206">
        <v>0.56000000000000005</v>
      </c>
      <c r="U46" s="206">
        <v>2.0099999999999998</v>
      </c>
      <c r="V46" s="206">
        <v>0.31</v>
      </c>
      <c r="W46" s="206">
        <v>1.28</v>
      </c>
      <c r="X46" s="206">
        <v>28.12</v>
      </c>
      <c r="Y46" s="206">
        <v>0</v>
      </c>
      <c r="Z46" s="206">
        <v>4.5199999999999996</v>
      </c>
      <c r="AA46" s="206">
        <v>9.81</v>
      </c>
      <c r="AB46" s="206">
        <v>0</v>
      </c>
      <c r="AC46" s="206">
        <v>20.21</v>
      </c>
      <c r="AD46" s="206">
        <v>0</v>
      </c>
      <c r="AE46" s="206">
        <v>0</v>
      </c>
      <c r="AF46" s="206">
        <v>0</v>
      </c>
      <c r="AG46" s="206">
        <v>8.68</v>
      </c>
      <c r="AH46" s="206">
        <v>0</v>
      </c>
      <c r="AI46" s="206">
        <v>24.05</v>
      </c>
      <c r="AJ46" s="206">
        <v>0</v>
      </c>
      <c r="AK46" s="206">
        <v>-18.78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39.99</v>
      </c>
      <c r="J47" s="206">
        <v>0.98</v>
      </c>
      <c r="K47" s="206">
        <v>19.84</v>
      </c>
      <c r="L47" s="206">
        <v>0.12</v>
      </c>
      <c r="M47" s="206">
        <v>2.44</v>
      </c>
      <c r="N47" s="206">
        <v>1.99</v>
      </c>
      <c r="O47" s="206">
        <v>1.41</v>
      </c>
      <c r="P47" s="206">
        <v>0.93</v>
      </c>
      <c r="Q47" s="206">
        <v>0.36</v>
      </c>
      <c r="R47" s="206">
        <v>0.71</v>
      </c>
      <c r="S47" s="206">
        <v>0.44</v>
      </c>
      <c r="T47" s="206">
        <v>0.56000000000000005</v>
      </c>
      <c r="U47" s="206">
        <v>2.0099999999999998</v>
      </c>
      <c r="V47" s="206">
        <v>0.31</v>
      </c>
      <c r="W47" s="206">
        <v>1.28</v>
      </c>
      <c r="X47" s="206">
        <v>28.12</v>
      </c>
      <c r="Y47" s="206">
        <v>0</v>
      </c>
      <c r="Z47" s="206">
        <v>4.5199999999999996</v>
      </c>
      <c r="AA47" s="206">
        <v>9.81</v>
      </c>
      <c r="AB47" s="206">
        <v>0</v>
      </c>
      <c r="AC47" s="206">
        <v>20.21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16.97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39.99</v>
      </c>
      <c r="J48" s="206">
        <v>0.98</v>
      </c>
      <c r="K48" s="206">
        <v>19.84</v>
      </c>
      <c r="L48" s="206">
        <v>0.12</v>
      </c>
      <c r="M48" s="206">
        <v>2.44</v>
      </c>
      <c r="N48" s="206">
        <v>1.99</v>
      </c>
      <c r="O48" s="206">
        <v>1.41</v>
      </c>
      <c r="P48" s="206">
        <v>0.93</v>
      </c>
      <c r="Q48" s="206">
        <v>0.36</v>
      </c>
      <c r="R48" s="206">
        <v>0.71</v>
      </c>
      <c r="S48" s="206">
        <v>0.44</v>
      </c>
      <c r="T48" s="206">
        <v>0.56000000000000005</v>
      </c>
      <c r="U48" s="206">
        <v>2.0099999999999998</v>
      </c>
      <c r="V48" s="206">
        <v>0.31</v>
      </c>
      <c r="W48" s="206">
        <v>1.28</v>
      </c>
      <c r="X48" s="206">
        <v>28.12</v>
      </c>
      <c r="Y48" s="206">
        <v>0</v>
      </c>
      <c r="Z48" s="206">
        <v>4.5199999999999996</v>
      </c>
      <c r="AA48" s="206">
        <v>9.81</v>
      </c>
      <c r="AB48" s="206">
        <v>0</v>
      </c>
      <c r="AC48" s="206">
        <v>20.21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39.99</v>
      </c>
      <c r="J49" s="206">
        <v>0.98</v>
      </c>
      <c r="K49" s="206">
        <v>19.84</v>
      </c>
      <c r="L49" s="206">
        <v>0.12</v>
      </c>
      <c r="M49" s="206">
        <v>2.44</v>
      </c>
      <c r="N49" s="206">
        <v>1.99</v>
      </c>
      <c r="O49" s="206">
        <v>1.41</v>
      </c>
      <c r="P49" s="206">
        <v>1.56</v>
      </c>
      <c r="Q49" s="206">
        <v>0.36</v>
      </c>
      <c r="R49" s="206">
        <v>0.71</v>
      </c>
      <c r="S49" s="206">
        <v>0.44</v>
      </c>
      <c r="T49" s="206">
        <v>0.56000000000000005</v>
      </c>
      <c r="U49" s="206">
        <v>2.0099999999999998</v>
      </c>
      <c r="V49" s="206">
        <v>0.31</v>
      </c>
      <c r="W49" s="206">
        <v>1.28</v>
      </c>
      <c r="X49" s="206">
        <v>28.12</v>
      </c>
      <c r="Y49" s="206">
        <v>0</v>
      </c>
      <c r="Z49" s="206">
        <v>4.5199999999999996</v>
      </c>
      <c r="AA49" s="206">
        <v>9.81</v>
      </c>
      <c r="AB49" s="206">
        <v>0</v>
      </c>
      <c r="AC49" s="206">
        <v>20.21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39.99</v>
      </c>
      <c r="J50" s="206">
        <v>0.98</v>
      </c>
      <c r="K50" s="206">
        <v>19.84</v>
      </c>
      <c r="L50" s="206">
        <v>0.12</v>
      </c>
      <c r="M50" s="206">
        <v>2.44</v>
      </c>
      <c r="N50" s="206">
        <v>1.99</v>
      </c>
      <c r="O50" s="206">
        <v>1.41</v>
      </c>
      <c r="P50" s="206">
        <v>1.56</v>
      </c>
      <c r="Q50" s="206">
        <v>0.36</v>
      </c>
      <c r="R50" s="206">
        <v>0.71</v>
      </c>
      <c r="S50" s="206">
        <v>0.44</v>
      </c>
      <c r="T50" s="206">
        <v>0.56000000000000005</v>
      </c>
      <c r="U50" s="206">
        <v>2.0099999999999998</v>
      </c>
      <c r="V50" s="206">
        <v>0.31</v>
      </c>
      <c r="W50" s="206">
        <v>1.28</v>
      </c>
      <c r="X50" s="206">
        <v>28.12</v>
      </c>
      <c r="Y50" s="206">
        <v>0</v>
      </c>
      <c r="Z50" s="206">
        <v>4.5199999999999996</v>
      </c>
      <c r="AA50" s="206">
        <v>9.81</v>
      </c>
      <c r="AB50" s="206">
        <v>0</v>
      </c>
      <c r="AC50" s="206">
        <v>20.21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40.97</v>
      </c>
      <c r="J51" s="206">
        <v>0.98</v>
      </c>
      <c r="K51" s="206">
        <v>19.84</v>
      </c>
      <c r="L51" s="206">
        <v>0.12</v>
      </c>
      <c r="M51" s="206">
        <v>2.44</v>
      </c>
      <c r="N51" s="206">
        <v>1.99</v>
      </c>
      <c r="O51" s="206">
        <v>1.41</v>
      </c>
      <c r="P51" s="206">
        <v>1.56</v>
      </c>
      <c r="Q51" s="206">
        <v>0.36</v>
      </c>
      <c r="R51" s="206">
        <v>0.71</v>
      </c>
      <c r="S51" s="206">
        <v>0.44</v>
      </c>
      <c r="T51" s="206">
        <v>0.56000000000000005</v>
      </c>
      <c r="U51" s="206">
        <v>2.0099999999999998</v>
      </c>
      <c r="V51" s="206">
        <v>0.31</v>
      </c>
      <c r="W51" s="206">
        <v>1.28</v>
      </c>
      <c r="X51" s="206">
        <v>17.170000000000002</v>
      </c>
      <c r="Y51" s="206">
        <v>0</v>
      </c>
      <c r="Z51" s="206">
        <v>4.5199999999999996</v>
      </c>
      <c r="AA51" s="206">
        <v>9.81</v>
      </c>
      <c r="AB51" s="206">
        <v>0</v>
      </c>
      <c r="AC51" s="206">
        <v>20.21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40.97</v>
      </c>
      <c r="J52" s="206">
        <v>0.98</v>
      </c>
      <c r="K52" s="206">
        <v>19.84</v>
      </c>
      <c r="L52" s="206">
        <v>0.12</v>
      </c>
      <c r="M52" s="206">
        <v>2.44</v>
      </c>
      <c r="N52" s="206">
        <v>1.99</v>
      </c>
      <c r="O52" s="206">
        <v>1.41</v>
      </c>
      <c r="P52" s="206">
        <v>1.56</v>
      </c>
      <c r="Q52" s="206">
        <v>0.37</v>
      </c>
      <c r="R52" s="206">
        <v>0.71</v>
      </c>
      <c r="S52" s="206">
        <v>0.44</v>
      </c>
      <c r="T52" s="206">
        <v>0.56000000000000005</v>
      </c>
      <c r="U52" s="206">
        <v>2.0099999999999998</v>
      </c>
      <c r="V52" s="206">
        <v>0.31</v>
      </c>
      <c r="W52" s="206">
        <v>1.28</v>
      </c>
      <c r="X52" s="206">
        <v>17.170000000000002</v>
      </c>
      <c r="Y52" s="206">
        <v>0</v>
      </c>
      <c r="Z52" s="206">
        <v>4.5199999999999996</v>
      </c>
      <c r="AA52" s="206">
        <v>9.81</v>
      </c>
      <c r="AB52" s="206">
        <v>0</v>
      </c>
      <c r="AC52" s="206">
        <v>20.21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40.97</v>
      </c>
      <c r="J53" s="206">
        <v>0.98</v>
      </c>
      <c r="K53" s="206">
        <v>85.38</v>
      </c>
      <c r="L53" s="206">
        <v>3.15</v>
      </c>
      <c r="M53" s="206">
        <v>2.44</v>
      </c>
      <c r="N53" s="206">
        <v>1.99</v>
      </c>
      <c r="O53" s="206">
        <v>1.41</v>
      </c>
      <c r="P53" s="206">
        <v>1.29</v>
      </c>
      <c r="Q53" s="206">
        <v>0.37</v>
      </c>
      <c r="R53" s="206">
        <v>0.71</v>
      </c>
      <c r="S53" s="206">
        <v>0.44</v>
      </c>
      <c r="T53" s="206">
        <v>0.56000000000000005</v>
      </c>
      <c r="U53" s="206">
        <v>2.0099999999999998</v>
      </c>
      <c r="V53" s="206">
        <v>0.31</v>
      </c>
      <c r="W53" s="206">
        <v>0.76</v>
      </c>
      <c r="X53" s="206">
        <v>17.170000000000002</v>
      </c>
      <c r="Y53" s="206">
        <v>0</v>
      </c>
      <c r="Z53" s="206">
        <v>4.5199999999999996</v>
      </c>
      <c r="AA53" s="206">
        <v>9.81</v>
      </c>
      <c r="AB53" s="206">
        <v>0</v>
      </c>
      <c r="AC53" s="206">
        <v>20.21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40.97</v>
      </c>
      <c r="J54" s="206">
        <v>0.98</v>
      </c>
      <c r="K54" s="206">
        <v>131.52000000000001</v>
      </c>
      <c r="L54" s="206">
        <v>3.15</v>
      </c>
      <c r="M54" s="206">
        <v>2.44</v>
      </c>
      <c r="N54" s="206">
        <v>1.99</v>
      </c>
      <c r="O54" s="206">
        <v>1.41</v>
      </c>
      <c r="P54" s="206">
        <v>1.29</v>
      </c>
      <c r="Q54" s="206">
        <v>0.37</v>
      </c>
      <c r="R54" s="206">
        <v>0.71</v>
      </c>
      <c r="S54" s="206">
        <v>0.44</v>
      </c>
      <c r="T54" s="206">
        <v>0.56000000000000005</v>
      </c>
      <c r="U54" s="206">
        <v>2.0099999999999998</v>
      </c>
      <c r="V54" s="206">
        <v>0.31</v>
      </c>
      <c r="W54" s="206">
        <v>0.76</v>
      </c>
      <c r="X54" s="206">
        <v>17.170000000000002</v>
      </c>
      <c r="Y54" s="206">
        <v>0</v>
      </c>
      <c r="Z54" s="206">
        <v>4.5199999999999996</v>
      </c>
      <c r="AA54" s="206">
        <v>9.81</v>
      </c>
      <c r="AB54" s="206">
        <v>0</v>
      </c>
      <c r="AC54" s="206">
        <v>20.6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5.66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40.97</v>
      </c>
      <c r="J55" s="206">
        <v>0.98</v>
      </c>
      <c r="K55" s="206">
        <v>202.65</v>
      </c>
      <c r="L55" s="206">
        <v>3.15</v>
      </c>
      <c r="M55" s="206">
        <v>2.44</v>
      </c>
      <c r="N55" s="206">
        <v>1.99</v>
      </c>
      <c r="O55" s="206">
        <v>1.41</v>
      </c>
      <c r="P55" s="206">
        <v>1.29</v>
      </c>
      <c r="Q55" s="206">
        <v>0.37</v>
      </c>
      <c r="R55" s="206">
        <v>0.71</v>
      </c>
      <c r="S55" s="206">
        <v>0.44</v>
      </c>
      <c r="T55" s="206">
        <v>0.56000000000000005</v>
      </c>
      <c r="U55" s="206">
        <v>2.0099999999999998</v>
      </c>
      <c r="V55" s="206">
        <v>0.31</v>
      </c>
      <c r="W55" s="206">
        <v>0.76</v>
      </c>
      <c r="X55" s="206">
        <v>16.2</v>
      </c>
      <c r="Y55" s="206">
        <v>0</v>
      </c>
      <c r="Z55" s="206">
        <v>4.5199999999999996</v>
      </c>
      <c r="AA55" s="206">
        <v>0</v>
      </c>
      <c r="AB55" s="206">
        <v>0</v>
      </c>
      <c r="AC55" s="206">
        <v>20.6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5.66</v>
      </c>
      <c r="AJ55" s="206">
        <v>0</v>
      </c>
      <c r="AK55" s="206">
        <v>24.62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40.97</v>
      </c>
      <c r="J56" s="206">
        <v>0.98</v>
      </c>
      <c r="K56" s="206">
        <v>241.2</v>
      </c>
      <c r="L56" s="206">
        <v>3.15</v>
      </c>
      <c r="M56" s="206">
        <v>2.44</v>
      </c>
      <c r="N56" s="206">
        <v>1.99</v>
      </c>
      <c r="O56" s="206">
        <v>1.41</v>
      </c>
      <c r="P56" s="206">
        <v>1.29</v>
      </c>
      <c r="Q56" s="206">
        <v>6.49</v>
      </c>
      <c r="R56" s="206">
        <v>0.71</v>
      </c>
      <c r="S56" s="206">
        <v>7.59</v>
      </c>
      <c r="T56" s="206">
        <v>0.56000000000000005</v>
      </c>
      <c r="U56" s="206">
        <v>2.0099999999999998</v>
      </c>
      <c r="V56" s="206">
        <v>7.97</v>
      </c>
      <c r="W56" s="206">
        <v>0.76</v>
      </c>
      <c r="X56" s="206">
        <v>16.2</v>
      </c>
      <c r="Y56" s="206">
        <v>0</v>
      </c>
      <c r="Z56" s="206">
        <v>4.5199999999999996</v>
      </c>
      <c r="AA56" s="206">
        <v>0</v>
      </c>
      <c r="AB56" s="206">
        <v>0</v>
      </c>
      <c r="AC56" s="206">
        <v>20.6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5.66</v>
      </c>
      <c r="AJ56" s="206">
        <v>0</v>
      </c>
      <c r="AK56" s="206">
        <v>19.579999999999998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38.53</v>
      </c>
      <c r="J57" s="206">
        <v>3.41</v>
      </c>
      <c r="K57" s="206">
        <v>241.2</v>
      </c>
      <c r="L57" s="206">
        <v>3.15</v>
      </c>
      <c r="M57" s="206">
        <v>2.44</v>
      </c>
      <c r="N57" s="206">
        <v>1.99</v>
      </c>
      <c r="O57" s="206">
        <v>1.41</v>
      </c>
      <c r="P57" s="206">
        <v>1.29</v>
      </c>
      <c r="Q57" s="206">
        <v>6.48</v>
      </c>
      <c r="R57" s="206">
        <v>13.47</v>
      </c>
      <c r="S57" s="206">
        <v>7.59</v>
      </c>
      <c r="T57" s="206">
        <v>0.56000000000000005</v>
      </c>
      <c r="U57" s="206">
        <v>2.0099999999999998</v>
      </c>
      <c r="V57" s="206">
        <v>7.97</v>
      </c>
      <c r="W57" s="206">
        <v>14.92</v>
      </c>
      <c r="X57" s="206">
        <v>12.46</v>
      </c>
      <c r="Y57" s="206">
        <v>0</v>
      </c>
      <c r="Z57" s="206">
        <v>4.5199999999999996</v>
      </c>
      <c r="AA57" s="206">
        <v>0</v>
      </c>
      <c r="AB57" s="206">
        <v>0</v>
      </c>
      <c r="AC57" s="206">
        <v>20.6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5.66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38.53</v>
      </c>
      <c r="J58" s="206">
        <v>3.41</v>
      </c>
      <c r="K58" s="206">
        <v>241.2</v>
      </c>
      <c r="L58" s="206">
        <v>3.15</v>
      </c>
      <c r="M58" s="206">
        <v>2.44</v>
      </c>
      <c r="N58" s="206">
        <v>1.99</v>
      </c>
      <c r="O58" s="206">
        <v>1.41</v>
      </c>
      <c r="P58" s="206">
        <v>1.29</v>
      </c>
      <c r="Q58" s="206">
        <v>6.48</v>
      </c>
      <c r="R58" s="206">
        <v>13.47</v>
      </c>
      <c r="S58" s="206">
        <v>7.59</v>
      </c>
      <c r="T58" s="206">
        <v>0.56000000000000005</v>
      </c>
      <c r="U58" s="206">
        <v>2.0099999999999998</v>
      </c>
      <c r="V58" s="206">
        <v>7.97</v>
      </c>
      <c r="W58" s="206">
        <v>14.92</v>
      </c>
      <c r="X58" s="206">
        <v>19.78</v>
      </c>
      <c r="Y58" s="206">
        <v>0</v>
      </c>
      <c r="Z58" s="206">
        <v>4.5199999999999996</v>
      </c>
      <c r="AA58" s="206">
        <v>0</v>
      </c>
      <c r="AB58" s="206">
        <v>0</v>
      </c>
      <c r="AC58" s="206">
        <v>20.6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5.66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38.53</v>
      </c>
      <c r="J59" s="206">
        <v>3.41</v>
      </c>
      <c r="K59" s="206">
        <v>241.2</v>
      </c>
      <c r="L59" s="206">
        <v>3.15</v>
      </c>
      <c r="M59" s="206">
        <v>2.44</v>
      </c>
      <c r="N59" s="206">
        <v>1.99</v>
      </c>
      <c r="O59" s="206">
        <v>1.41</v>
      </c>
      <c r="P59" s="206">
        <v>1.29</v>
      </c>
      <c r="Q59" s="206">
        <v>6.48</v>
      </c>
      <c r="R59" s="206">
        <v>13.46</v>
      </c>
      <c r="S59" s="206">
        <v>7.59</v>
      </c>
      <c r="T59" s="206">
        <v>0.56000000000000005</v>
      </c>
      <c r="U59" s="206">
        <v>2.0099999999999998</v>
      </c>
      <c r="V59" s="206">
        <v>7.97</v>
      </c>
      <c r="W59" s="206">
        <v>14.92</v>
      </c>
      <c r="X59" s="206">
        <v>19.62</v>
      </c>
      <c r="Y59" s="206">
        <v>0</v>
      </c>
      <c r="Z59" s="206">
        <v>4.5199999999999996</v>
      </c>
      <c r="AA59" s="206">
        <v>0</v>
      </c>
      <c r="AB59" s="206">
        <v>0</v>
      </c>
      <c r="AC59" s="206">
        <v>20.6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5.66</v>
      </c>
      <c r="AJ59" s="206">
        <v>0</v>
      </c>
      <c r="AK59" s="206">
        <v>23.63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38.53</v>
      </c>
      <c r="J60" s="206">
        <v>3.41</v>
      </c>
      <c r="K60" s="206">
        <v>241.2</v>
      </c>
      <c r="L60" s="206">
        <v>3.15</v>
      </c>
      <c r="M60" s="206">
        <v>2.44</v>
      </c>
      <c r="N60" s="206">
        <v>1.99</v>
      </c>
      <c r="O60" s="206">
        <v>1.41</v>
      </c>
      <c r="P60" s="206">
        <v>1.29</v>
      </c>
      <c r="Q60" s="206">
        <v>6.48</v>
      </c>
      <c r="R60" s="206">
        <v>13.46</v>
      </c>
      <c r="S60" s="206">
        <v>7.59</v>
      </c>
      <c r="T60" s="206">
        <v>0.56000000000000005</v>
      </c>
      <c r="U60" s="206">
        <v>2.0099999999999998</v>
      </c>
      <c r="V60" s="206">
        <v>7.97</v>
      </c>
      <c r="W60" s="206">
        <v>14.92</v>
      </c>
      <c r="X60" s="206">
        <v>19.62</v>
      </c>
      <c r="Y60" s="206">
        <v>0</v>
      </c>
      <c r="Z60" s="206">
        <v>4.5199999999999996</v>
      </c>
      <c r="AA60" s="206">
        <v>0</v>
      </c>
      <c r="AB60" s="206">
        <v>0</v>
      </c>
      <c r="AC60" s="206">
        <v>20.6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5.66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38.53</v>
      </c>
      <c r="J61" s="206">
        <v>3.41</v>
      </c>
      <c r="K61" s="206">
        <v>241.2</v>
      </c>
      <c r="L61" s="206">
        <v>3.15</v>
      </c>
      <c r="M61" s="206">
        <v>2.44</v>
      </c>
      <c r="N61" s="206">
        <v>1.99</v>
      </c>
      <c r="O61" s="206">
        <v>1.41</v>
      </c>
      <c r="P61" s="206">
        <v>1.29</v>
      </c>
      <c r="Q61" s="206">
        <v>6.48</v>
      </c>
      <c r="R61" s="206">
        <v>13.44</v>
      </c>
      <c r="S61" s="206">
        <v>7.59</v>
      </c>
      <c r="T61" s="206">
        <v>0.56000000000000005</v>
      </c>
      <c r="U61" s="206">
        <v>2.0099999999999998</v>
      </c>
      <c r="V61" s="206">
        <v>7.97</v>
      </c>
      <c r="W61" s="206">
        <v>14.92</v>
      </c>
      <c r="X61" s="206">
        <v>19.62</v>
      </c>
      <c r="Y61" s="206">
        <v>0</v>
      </c>
      <c r="Z61" s="206">
        <v>4.5199999999999996</v>
      </c>
      <c r="AA61" s="206">
        <v>0</v>
      </c>
      <c r="AB61" s="206">
        <v>0</v>
      </c>
      <c r="AC61" s="206">
        <v>20.6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5.66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38.53</v>
      </c>
      <c r="J62" s="206">
        <v>3.41</v>
      </c>
      <c r="K62" s="206">
        <v>241.2</v>
      </c>
      <c r="L62" s="206">
        <v>3.15</v>
      </c>
      <c r="M62" s="206">
        <v>2.44</v>
      </c>
      <c r="N62" s="206">
        <v>1.99</v>
      </c>
      <c r="O62" s="206">
        <v>1.41</v>
      </c>
      <c r="P62" s="206">
        <v>1.29</v>
      </c>
      <c r="Q62" s="206">
        <v>6.48</v>
      </c>
      <c r="R62" s="206">
        <v>13.44</v>
      </c>
      <c r="S62" s="206">
        <v>7.59</v>
      </c>
      <c r="T62" s="206">
        <v>0.56000000000000005</v>
      </c>
      <c r="U62" s="206">
        <v>2.0099999999999998</v>
      </c>
      <c r="V62" s="206">
        <v>7.97</v>
      </c>
      <c r="W62" s="206">
        <v>14.92</v>
      </c>
      <c r="X62" s="206">
        <v>19.62</v>
      </c>
      <c r="Y62" s="206">
        <v>0</v>
      </c>
      <c r="Z62" s="206">
        <v>4.5199999999999996</v>
      </c>
      <c r="AA62" s="206">
        <v>0</v>
      </c>
      <c r="AB62" s="206">
        <v>0</v>
      </c>
      <c r="AC62" s="206">
        <v>20.6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5.66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38.53</v>
      </c>
      <c r="J63" s="206">
        <v>3.41</v>
      </c>
      <c r="K63" s="206">
        <v>241.2</v>
      </c>
      <c r="L63" s="206">
        <v>3.15</v>
      </c>
      <c r="M63" s="206">
        <v>2.44</v>
      </c>
      <c r="N63" s="206">
        <v>1.99</v>
      </c>
      <c r="O63" s="206">
        <v>1.41</v>
      </c>
      <c r="P63" s="206">
        <v>1.29</v>
      </c>
      <c r="Q63" s="206">
        <v>6.48</v>
      </c>
      <c r="R63" s="206">
        <v>13.44</v>
      </c>
      <c r="S63" s="206">
        <v>7.59</v>
      </c>
      <c r="T63" s="206">
        <v>0.56000000000000005</v>
      </c>
      <c r="U63" s="206">
        <v>2.0099999999999998</v>
      </c>
      <c r="V63" s="206">
        <v>7.97</v>
      </c>
      <c r="W63" s="206">
        <v>14.92</v>
      </c>
      <c r="X63" s="206">
        <v>16.88</v>
      </c>
      <c r="Y63" s="206">
        <v>0</v>
      </c>
      <c r="Z63" s="206">
        <v>4.5199999999999996</v>
      </c>
      <c r="AA63" s="206">
        <v>0</v>
      </c>
      <c r="AB63" s="206">
        <v>0</v>
      </c>
      <c r="AC63" s="206">
        <v>20.6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5.66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38.53</v>
      </c>
      <c r="J64" s="206">
        <v>3.41</v>
      </c>
      <c r="K64" s="206">
        <v>241.2</v>
      </c>
      <c r="L64" s="206">
        <v>3.15</v>
      </c>
      <c r="M64" s="206">
        <v>2.44</v>
      </c>
      <c r="N64" s="206">
        <v>1.99</v>
      </c>
      <c r="O64" s="206">
        <v>1.41</v>
      </c>
      <c r="P64" s="206">
        <v>1.29</v>
      </c>
      <c r="Q64" s="206">
        <v>6.48</v>
      </c>
      <c r="R64" s="206">
        <v>13.44</v>
      </c>
      <c r="S64" s="206">
        <v>7.59</v>
      </c>
      <c r="T64" s="206">
        <v>0.56000000000000005</v>
      </c>
      <c r="U64" s="206">
        <v>2.0099999999999998</v>
      </c>
      <c r="V64" s="206">
        <v>7.97</v>
      </c>
      <c r="W64" s="206">
        <v>14.92</v>
      </c>
      <c r="X64" s="206">
        <v>16.420000000000002</v>
      </c>
      <c r="Y64" s="206">
        <v>0</v>
      </c>
      <c r="Z64" s="206">
        <v>4.5199999999999996</v>
      </c>
      <c r="AA64" s="206">
        <v>0</v>
      </c>
      <c r="AB64" s="206">
        <v>0</v>
      </c>
      <c r="AC64" s="206">
        <v>20.6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5.66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37.799999999999997</v>
      </c>
      <c r="J65" s="206">
        <v>3.41</v>
      </c>
      <c r="K65" s="206">
        <v>241.2</v>
      </c>
      <c r="L65" s="206">
        <v>3.15</v>
      </c>
      <c r="M65" s="206">
        <v>2.44</v>
      </c>
      <c r="N65" s="206">
        <v>1.99</v>
      </c>
      <c r="O65" s="206">
        <v>1.41</v>
      </c>
      <c r="P65" s="206">
        <v>1.29</v>
      </c>
      <c r="Q65" s="206">
        <v>6.48</v>
      </c>
      <c r="R65" s="206">
        <v>0.71</v>
      </c>
      <c r="S65" s="206">
        <v>7.59</v>
      </c>
      <c r="T65" s="206">
        <v>0.56000000000000005</v>
      </c>
      <c r="U65" s="206">
        <v>2.0099999999999998</v>
      </c>
      <c r="V65" s="206">
        <v>7.97</v>
      </c>
      <c r="W65" s="206">
        <v>0.84</v>
      </c>
      <c r="X65" s="206">
        <v>10.5</v>
      </c>
      <c r="Y65" s="206">
        <v>0</v>
      </c>
      <c r="Z65" s="206">
        <v>4.5199999999999996</v>
      </c>
      <c r="AA65" s="206">
        <v>0</v>
      </c>
      <c r="AB65" s="206">
        <v>0</v>
      </c>
      <c r="AC65" s="206">
        <v>20.6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5.66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37.799999999999997</v>
      </c>
      <c r="J66" s="206">
        <v>3.41</v>
      </c>
      <c r="K66" s="206">
        <v>231.99</v>
      </c>
      <c r="L66" s="206">
        <v>3.15</v>
      </c>
      <c r="M66" s="206">
        <v>2.44</v>
      </c>
      <c r="N66" s="206">
        <v>1.99</v>
      </c>
      <c r="O66" s="206">
        <v>1.41</v>
      </c>
      <c r="P66" s="206">
        <v>1.29</v>
      </c>
      <c r="Q66" s="206">
        <v>0.37</v>
      </c>
      <c r="R66" s="206">
        <v>0.71</v>
      </c>
      <c r="S66" s="206">
        <v>0.44</v>
      </c>
      <c r="T66" s="206">
        <v>0.56000000000000005</v>
      </c>
      <c r="U66" s="206">
        <v>2.0099999999999998</v>
      </c>
      <c r="V66" s="206">
        <v>0.31</v>
      </c>
      <c r="W66" s="206">
        <v>0.84</v>
      </c>
      <c r="X66" s="206">
        <v>9.23</v>
      </c>
      <c r="Y66" s="206">
        <v>0</v>
      </c>
      <c r="Z66" s="206">
        <v>4.5199999999999996</v>
      </c>
      <c r="AA66" s="206">
        <v>0</v>
      </c>
      <c r="AB66" s="206">
        <v>0</v>
      </c>
      <c r="AC66" s="206">
        <v>20.6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5.66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37.799999999999997</v>
      </c>
      <c r="J67" s="206">
        <v>3.41</v>
      </c>
      <c r="K67" s="206">
        <v>211.3</v>
      </c>
      <c r="L67" s="206">
        <v>3.15</v>
      </c>
      <c r="M67" s="206">
        <v>2.44</v>
      </c>
      <c r="N67" s="206">
        <v>1.99</v>
      </c>
      <c r="O67" s="206">
        <v>1.41</v>
      </c>
      <c r="P67" s="206">
        <v>1.29</v>
      </c>
      <c r="Q67" s="206">
        <v>0.37</v>
      </c>
      <c r="R67" s="206">
        <v>0.71</v>
      </c>
      <c r="S67" s="206">
        <v>0.44</v>
      </c>
      <c r="T67" s="206">
        <v>0.56000000000000005</v>
      </c>
      <c r="U67" s="206">
        <v>2.0099999999999998</v>
      </c>
      <c r="V67" s="206">
        <v>0.31</v>
      </c>
      <c r="W67" s="206">
        <v>0.84</v>
      </c>
      <c r="X67" s="206">
        <v>6.03</v>
      </c>
      <c r="Y67" s="206">
        <v>0</v>
      </c>
      <c r="Z67" s="206">
        <v>4.5199999999999996</v>
      </c>
      <c r="AA67" s="206">
        <v>0</v>
      </c>
      <c r="AB67" s="206">
        <v>0</v>
      </c>
      <c r="AC67" s="206">
        <v>20.6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5.66</v>
      </c>
      <c r="AJ67" s="206">
        <v>0</v>
      </c>
      <c r="AK67" s="206">
        <v>23.63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37.799999999999997</v>
      </c>
      <c r="J68" s="206">
        <v>3.41</v>
      </c>
      <c r="K68" s="206">
        <v>190.16</v>
      </c>
      <c r="L68" s="206">
        <v>3.15</v>
      </c>
      <c r="M68" s="206">
        <v>2.44</v>
      </c>
      <c r="N68" s="206">
        <v>1.99</v>
      </c>
      <c r="O68" s="206">
        <v>1.41</v>
      </c>
      <c r="P68" s="206">
        <v>1.29</v>
      </c>
      <c r="Q68" s="206">
        <v>0.37</v>
      </c>
      <c r="R68" s="206">
        <v>0.71</v>
      </c>
      <c r="S68" s="206">
        <v>0.44</v>
      </c>
      <c r="T68" s="206">
        <v>0.56000000000000005</v>
      </c>
      <c r="U68" s="206">
        <v>2.0099999999999998</v>
      </c>
      <c r="V68" s="206">
        <v>0.31</v>
      </c>
      <c r="W68" s="206">
        <v>0.84</v>
      </c>
      <c r="X68" s="206">
        <v>2.83</v>
      </c>
      <c r="Y68" s="206">
        <v>0</v>
      </c>
      <c r="Z68" s="206">
        <v>4.5199999999999996</v>
      </c>
      <c r="AA68" s="206">
        <v>0</v>
      </c>
      <c r="AB68" s="206">
        <v>0</v>
      </c>
      <c r="AC68" s="206">
        <v>20.6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5.66</v>
      </c>
      <c r="AJ68" s="206">
        <v>0</v>
      </c>
      <c r="AK68" s="206">
        <v>23.63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37.799999999999997</v>
      </c>
      <c r="J69" s="206">
        <v>3.41</v>
      </c>
      <c r="K69" s="206">
        <v>152.66999999999999</v>
      </c>
      <c r="L69" s="206">
        <v>3.15</v>
      </c>
      <c r="M69" s="206">
        <v>2.44</v>
      </c>
      <c r="N69" s="206">
        <v>1.99</v>
      </c>
      <c r="O69" s="206">
        <v>1.41</v>
      </c>
      <c r="P69" s="206">
        <v>1.29</v>
      </c>
      <c r="Q69" s="206">
        <v>0.37</v>
      </c>
      <c r="R69" s="206">
        <v>0.71</v>
      </c>
      <c r="S69" s="206">
        <v>0.44</v>
      </c>
      <c r="T69" s="206">
        <v>0.56000000000000005</v>
      </c>
      <c r="U69" s="206">
        <v>2.0099999999999998</v>
      </c>
      <c r="V69" s="206">
        <v>0.31</v>
      </c>
      <c r="W69" s="206">
        <v>0.92</v>
      </c>
      <c r="X69" s="206">
        <v>3.32</v>
      </c>
      <c r="Y69" s="206">
        <v>0</v>
      </c>
      <c r="Z69" s="206">
        <v>4.5199999999999996</v>
      </c>
      <c r="AA69" s="206">
        <v>0</v>
      </c>
      <c r="AB69" s="206">
        <v>0</v>
      </c>
      <c r="AC69" s="206">
        <v>20.6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5.66</v>
      </c>
      <c r="AJ69" s="206">
        <v>0</v>
      </c>
      <c r="AK69" s="206">
        <v>23.63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37.799999999999997</v>
      </c>
      <c r="J70" s="206">
        <v>3.41</v>
      </c>
      <c r="K70" s="206">
        <v>99.8</v>
      </c>
      <c r="L70" s="206">
        <v>3.15</v>
      </c>
      <c r="M70" s="206">
        <v>2.44</v>
      </c>
      <c r="N70" s="206">
        <v>1.99</v>
      </c>
      <c r="O70" s="206">
        <v>1.41</v>
      </c>
      <c r="P70" s="206">
        <v>1.29</v>
      </c>
      <c r="Q70" s="206">
        <v>0.37</v>
      </c>
      <c r="R70" s="206">
        <v>0.71</v>
      </c>
      <c r="S70" s="206">
        <v>0.44</v>
      </c>
      <c r="T70" s="206">
        <v>0.56000000000000005</v>
      </c>
      <c r="U70" s="206">
        <v>2.0099999999999998</v>
      </c>
      <c r="V70" s="206">
        <v>0.31</v>
      </c>
      <c r="W70" s="206">
        <v>0.92</v>
      </c>
      <c r="X70" s="206">
        <v>3.32</v>
      </c>
      <c r="Y70" s="206">
        <v>0</v>
      </c>
      <c r="Z70" s="206">
        <v>4.5199999999999996</v>
      </c>
      <c r="AA70" s="206">
        <v>0</v>
      </c>
      <c r="AB70" s="206">
        <v>0</v>
      </c>
      <c r="AC70" s="206">
        <v>20.6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5.66</v>
      </c>
      <c r="AJ70" s="206">
        <v>0</v>
      </c>
      <c r="AK70" s="206">
        <v>23.63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37.799999999999997</v>
      </c>
      <c r="J71" s="206">
        <v>3.41</v>
      </c>
      <c r="K71" s="206">
        <v>19.84</v>
      </c>
      <c r="L71" s="206">
        <v>0.12</v>
      </c>
      <c r="M71" s="206">
        <v>2.44</v>
      </c>
      <c r="N71" s="206">
        <v>1.99</v>
      </c>
      <c r="O71" s="206">
        <v>1.41</v>
      </c>
      <c r="P71" s="206">
        <v>1.29</v>
      </c>
      <c r="Q71" s="206">
        <v>0.37</v>
      </c>
      <c r="R71" s="206">
        <v>0.71</v>
      </c>
      <c r="S71" s="206">
        <v>0.44</v>
      </c>
      <c r="T71" s="206">
        <v>0.56000000000000005</v>
      </c>
      <c r="U71" s="206">
        <v>2.0099999999999998</v>
      </c>
      <c r="V71" s="206">
        <v>0.31</v>
      </c>
      <c r="W71" s="206">
        <v>0.92</v>
      </c>
      <c r="X71" s="206">
        <v>3.32</v>
      </c>
      <c r="Y71" s="206">
        <v>0</v>
      </c>
      <c r="Z71" s="206">
        <v>4.5199999999999996</v>
      </c>
      <c r="AA71" s="206">
        <v>0</v>
      </c>
      <c r="AB71" s="206">
        <v>0</v>
      </c>
      <c r="AC71" s="206">
        <v>20.6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5.66</v>
      </c>
      <c r="AJ71" s="206">
        <v>0</v>
      </c>
      <c r="AK71" s="206">
        <v>23.63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37.799999999999997</v>
      </c>
      <c r="J72" s="206">
        <v>3.41</v>
      </c>
      <c r="K72" s="206">
        <v>19.84</v>
      </c>
      <c r="L72" s="206">
        <v>0.12</v>
      </c>
      <c r="M72" s="206">
        <v>2.44</v>
      </c>
      <c r="N72" s="206">
        <v>1.99</v>
      </c>
      <c r="O72" s="206">
        <v>1.41</v>
      </c>
      <c r="P72" s="206">
        <v>1.29</v>
      </c>
      <c r="Q72" s="206">
        <v>0.36</v>
      </c>
      <c r="R72" s="206">
        <v>0.71</v>
      </c>
      <c r="S72" s="206">
        <v>0.44</v>
      </c>
      <c r="T72" s="206">
        <v>0.56000000000000005</v>
      </c>
      <c r="U72" s="206">
        <v>2.0099999999999998</v>
      </c>
      <c r="V72" s="206">
        <v>0.31</v>
      </c>
      <c r="W72" s="206">
        <v>0.92</v>
      </c>
      <c r="X72" s="206">
        <v>3.32</v>
      </c>
      <c r="Y72" s="206">
        <v>0</v>
      </c>
      <c r="Z72" s="206">
        <v>4.5199999999999996</v>
      </c>
      <c r="AA72" s="206">
        <v>0</v>
      </c>
      <c r="AB72" s="206">
        <v>0</v>
      </c>
      <c r="AC72" s="206">
        <v>20.6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5.66</v>
      </c>
      <c r="AJ72" s="206">
        <v>0</v>
      </c>
      <c r="AK72" s="206">
        <v>23.63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0.49</v>
      </c>
      <c r="K73" s="206">
        <v>19.84</v>
      </c>
      <c r="L73" s="206">
        <v>0.12</v>
      </c>
      <c r="M73" s="206">
        <v>2.44</v>
      </c>
      <c r="N73" s="206">
        <v>1.99</v>
      </c>
      <c r="O73" s="206">
        <v>1.41</v>
      </c>
      <c r="P73" s="206">
        <v>1.29</v>
      </c>
      <c r="Q73" s="206">
        <v>0.36</v>
      </c>
      <c r="R73" s="206">
        <v>0.71</v>
      </c>
      <c r="S73" s="206">
        <v>0.44</v>
      </c>
      <c r="T73" s="206">
        <v>0.56000000000000005</v>
      </c>
      <c r="U73" s="206">
        <v>2.0099999999999998</v>
      </c>
      <c r="V73" s="206">
        <v>0.31</v>
      </c>
      <c r="W73" s="206">
        <v>0.84</v>
      </c>
      <c r="X73" s="206">
        <v>3.32</v>
      </c>
      <c r="Y73" s="206">
        <v>0</v>
      </c>
      <c r="Z73" s="206">
        <v>4.5199999999999996</v>
      </c>
      <c r="AA73" s="206">
        <v>0</v>
      </c>
      <c r="AB73" s="206">
        <v>0</v>
      </c>
      <c r="AC73" s="206">
        <v>20.6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0.49</v>
      </c>
      <c r="K74" s="206">
        <v>19.84</v>
      </c>
      <c r="L74" s="206">
        <v>0.12</v>
      </c>
      <c r="M74" s="206">
        <v>2.44</v>
      </c>
      <c r="N74" s="206">
        <v>1.99</v>
      </c>
      <c r="O74" s="206">
        <v>1.41</v>
      </c>
      <c r="P74" s="206">
        <v>1.29</v>
      </c>
      <c r="Q74" s="206">
        <v>0.36</v>
      </c>
      <c r="R74" s="206">
        <v>0.71</v>
      </c>
      <c r="S74" s="206">
        <v>0.44</v>
      </c>
      <c r="T74" s="206">
        <v>0.56000000000000005</v>
      </c>
      <c r="U74" s="206">
        <v>2.0099999999999998</v>
      </c>
      <c r="V74" s="206">
        <v>0.31</v>
      </c>
      <c r="W74" s="206">
        <v>0.84</v>
      </c>
      <c r="X74" s="206">
        <v>3.32</v>
      </c>
      <c r="Y74" s="206">
        <v>0</v>
      </c>
      <c r="Z74" s="206">
        <v>4.5199999999999996</v>
      </c>
      <c r="AA74" s="206">
        <v>0</v>
      </c>
      <c r="AB74" s="206">
        <v>0</v>
      </c>
      <c r="AC74" s="206">
        <v>20.6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0.49</v>
      </c>
      <c r="K75" s="206">
        <v>19.84</v>
      </c>
      <c r="L75" s="206">
        <v>0.12</v>
      </c>
      <c r="M75" s="206">
        <v>2.44</v>
      </c>
      <c r="N75" s="206">
        <v>1.99</v>
      </c>
      <c r="O75" s="206">
        <v>1.41</v>
      </c>
      <c r="P75" s="206">
        <v>1.29</v>
      </c>
      <c r="Q75" s="206">
        <v>0.36</v>
      </c>
      <c r="R75" s="206">
        <v>0.71</v>
      </c>
      <c r="S75" s="206">
        <v>0.44</v>
      </c>
      <c r="T75" s="206">
        <v>0.56000000000000005</v>
      </c>
      <c r="U75" s="206">
        <v>2.0099999999999998</v>
      </c>
      <c r="V75" s="206">
        <v>0.31</v>
      </c>
      <c r="W75" s="206">
        <v>0.84</v>
      </c>
      <c r="X75" s="206">
        <v>3.32</v>
      </c>
      <c r="Y75" s="206">
        <v>0</v>
      </c>
      <c r="Z75" s="206">
        <v>4.5199999999999996</v>
      </c>
      <c r="AA75" s="206">
        <v>0</v>
      </c>
      <c r="AB75" s="206">
        <v>0</v>
      </c>
      <c r="AC75" s="206">
        <v>20.6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0.49</v>
      </c>
      <c r="K76" s="206">
        <v>19.84</v>
      </c>
      <c r="L76" s="206">
        <v>0.12</v>
      </c>
      <c r="M76" s="206">
        <v>2.44</v>
      </c>
      <c r="N76" s="206">
        <v>1.99</v>
      </c>
      <c r="O76" s="206">
        <v>1.41</v>
      </c>
      <c r="P76" s="206">
        <v>1.29</v>
      </c>
      <c r="Q76" s="206">
        <v>0.36</v>
      </c>
      <c r="R76" s="206">
        <v>0.71</v>
      </c>
      <c r="S76" s="206">
        <v>0.44</v>
      </c>
      <c r="T76" s="206">
        <v>0.56000000000000005</v>
      </c>
      <c r="U76" s="206">
        <v>2.0099999999999998</v>
      </c>
      <c r="V76" s="206">
        <v>0.31</v>
      </c>
      <c r="W76" s="206">
        <v>0.84</v>
      </c>
      <c r="X76" s="206">
        <v>3.32</v>
      </c>
      <c r="Y76" s="206">
        <v>0</v>
      </c>
      <c r="Z76" s="206">
        <v>4.5199999999999996</v>
      </c>
      <c r="AA76" s="206">
        <v>0</v>
      </c>
      <c r="AB76" s="206">
        <v>0</v>
      </c>
      <c r="AC76" s="206">
        <v>20.6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0.49</v>
      </c>
      <c r="K77" s="206">
        <v>19.84</v>
      </c>
      <c r="L77" s="206">
        <v>0.12</v>
      </c>
      <c r="M77" s="206">
        <v>2.44</v>
      </c>
      <c r="N77" s="206">
        <v>1.99</v>
      </c>
      <c r="O77" s="206">
        <v>1.41</v>
      </c>
      <c r="P77" s="206">
        <v>0.66</v>
      </c>
      <c r="Q77" s="206">
        <v>0.36</v>
      </c>
      <c r="R77" s="206">
        <v>0.71</v>
      </c>
      <c r="S77" s="206">
        <v>0.44</v>
      </c>
      <c r="T77" s="206">
        <v>0.56000000000000005</v>
      </c>
      <c r="U77" s="206">
        <v>2.0099999999999998</v>
      </c>
      <c r="V77" s="206">
        <v>0.31</v>
      </c>
      <c r="W77" s="206">
        <v>0.93</v>
      </c>
      <c r="X77" s="206">
        <v>4.38</v>
      </c>
      <c r="Y77" s="206">
        <v>0</v>
      </c>
      <c r="Z77" s="206">
        <v>4.5199999999999996</v>
      </c>
      <c r="AA77" s="206">
        <v>0</v>
      </c>
      <c r="AB77" s="206">
        <v>0</v>
      </c>
      <c r="AC77" s="206">
        <v>20.6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0.49</v>
      </c>
      <c r="K78" s="206">
        <v>19.84</v>
      </c>
      <c r="L78" s="206">
        <v>0.12</v>
      </c>
      <c r="M78" s="206">
        <v>2.44</v>
      </c>
      <c r="N78" s="206">
        <v>1.99</v>
      </c>
      <c r="O78" s="206">
        <v>1.41</v>
      </c>
      <c r="P78" s="206">
        <v>0.66</v>
      </c>
      <c r="Q78" s="206">
        <v>0.36</v>
      </c>
      <c r="R78" s="206">
        <v>0.71</v>
      </c>
      <c r="S78" s="206">
        <v>0.44</v>
      </c>
      <c r="T78" s="206">
        <v>0.56000000000000005</v>
      </c>
      <c r="U78" s="206">
        <v>2.0099999999999998</v>
      </c>
      <c r="V78" s="206">
        <v>0.31</v>
      </c>
      <c r="W78" s="206">
        <v>0.92</v>
      </c>
      <c r="X78" s="206">
        <v>3.55</v>
      </c>
      <c r="Y78" s="206">
        <v>0</v>
      </c>
      <c r="Z78" s="206">
        <v>4.5199999999999996</v>
      </c>
      <c r="AA78" s="206">
        <v>0</v>
      </c>
      <c r="AB78" s="206">
        <v>0</v>
      </c>
      <c r="AC78" s="206">
        <v>20.6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0.49</v>
      </c>
      <c r="K79" s="206">
        <v>19.84</v>
      </c>
      <c r="L79" s="206">
        <v>0.12</v>
      </c>
      <c r="M79" s="206">
        <v>2.44</v>
      </c>
      <c r="N79" s="206">
        <v>1.99</v>
      </c>
      <c r="O79" s="206">
        <v>1.41</v>
      </c>
      <c r="P79" s="206">
        <v>0.66</v>
      </c>
      <c r="Q79" s="206">
        <v>0.36</v>
      </c>
      <c r="R79" s="206">
        <v>0.71</v>
      </c>
      <c r="S79" s="206">
        <v>0.44</v>
      </c>
      <c r="T79" s="206">
        <v>0.56000000000000005</v>
      </c>
      <c r="U79" s="206">
        <v>2.0099999999999998</v>
      </c>
      <c r="V79" s="206">
        <v>0.31</v>
      </c>
      <c r="W79" s="206">
        <v>0.92</v>
      </c>
      <c r="X79" s="206">
        <v>2.83</v>
      </c>
      <c r="Y79" s="206">
        <v>0</v>
      </c>
      <c r="Z79" s="206">
        <v>4.5199999999999996</v>
      </c>
      <c r="AA79" s="206">
        <v>0</v>
      </c>
      <c r="AB79" s="206">
        <v>0</v>
      </c>
      <c r="AC79" s="206">
        <v>20.6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0.49</v>
      </c>
      <c r="K80" s="206">
        <v>19.84</v>
      </c>
      <c r="L80" s="206">
        <v>0.12</v>
      </c>
      <c r="M80" s="206">
        <v>2.44</v>
      </c>
      <c r="N80" s="206">
        <v>1.99</v>
      </c>
      <c r="O80" s="206">
        <v>1.41</v>
      </c>
      <c r="P80" s="206">
        <v>0.66</v>
      </c>
      <c r="Q80" s="206">
        <v>0.36</v>
      </c>
      <c r="R80" s="206">
        <v>0.71</v>
      </c>
      <c r="S80" s="206">
        <v>0.44</v>
      </c>
      <c r="T80" s="206">
        <v>0.56000000000000005</v>
      </c>
      <c r="U80" s="206">
        <v>2.0099999999999998</v>
      </c>
      <c r="V80" s="206">
        <v>0.31</v>
      </c>
      <c r="W80" s="206">
        <v>0.92</v>
      </c>
      <c r="X80" s="206">
        <v>2.83</v>
      </c>
      <c r="Y80" s="206">
        <v>0</v>
      </c>
      <c r="Z80" s="206">
        <v>4.5199999999999996</v>
      </c>
      <c r="AA80" s="206">
        <v>0</v>
      </c>
      <c r="AB80" s="206">
        <v>0</v>
      </c>
      <c r="AC80" s="206">
        <v>20.6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0.49</v>
      </c>
      <c r="K81" s="206">
        <v>19.84</v>
      </c>
      <c r="L81" s="206">
        <v>0.12</v>
      </c>
      <c r="M81" s="206">
        <v>2.44</v>
      </c>
      <c r="N81" s="206">
        <v>1.99</v>
      </c>
      <c r="O81" s="206">
        <v>1.41</v>
      </c>
      <c r="P81" s="206">
        <v>0.66</v>
      </c>
      <c r="Q81" s="206">
        <v>0.36</v>
      </c>
      <c r="R81" s="206">
        <v>0.71</v>
      </c>
      <c r="S81" s="206">
        <v>0.44</v>
      </c>
      <c r="T81" s="206">
        <v>0.56000000000000005</v>
      </c>
      <c r="U81" s="206">
        <v>2.0099999999999998</v>
      </c>
      <c r="V81" s="206">
        <v>0.31</v>
      </c>
      <c r="W81" s="206">
        <v>0.92</v>
      </c>
      <c r="X81" s="206">
        <v>2.83</v>
      </c>
      <c r="Y81" s="206">
        <v>0</v>
      </c>
      <c r="Z81" s="206">
        <v>4.5199999999999996</v>
      </c>
      <c r="AA81" s="206">
        <v>0</v>
      </c>
      <c r="AB81" s="206">
        <v>0</v>
      </c>
      <c r="AC81" s="206">
        <v>20.6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0.49</v>
      </c>
      <c r="K82" s="206">
        <v>19.84</v>
      </c>
      <c r="L82" s="206">
        <v>0.12</v>
      </c>
      <c r="M82" s="206">
        <v>2.44</v>
      </c>
      <c r="N82" s="206">
        <v>1.99</v>
      </c>
      <c r="O82" s="206">
        <v>1.41</v>
      </c>
      <c r="P82" s="206">
        <v>0.66</v>
      </c>
      <c r="Q82" s="206">
        <v>0.36</v>
      </c>
      <c r="R82" s="206">
        <v>0.71</v>
      </c>
      <c r="S82" s="206">
        <v>0.44</v>
      </c>
      <c r="T82" s="206">
        <v>0.56000000000000005</v>
      </c>
      <c r="U82" s="206">
        <v>2.0099999999999998</v>
      </c>
      <c r="V82" s="206">
        <v>0.31</v>
      </c>
      <c r="W82" s="206">
        <v>0.92</v>
      </c>
      <c r="X82" s="206">
        <v>2.83</v>
      </c>
      <c r="Y82" s="206">
        <v>0</v>
      </c>
      <c r="Z82" s="206">
        <v>4.5199999999999996</v>
      </c>
      <c r="AA82" s="206">
        <v>0</v>
      </c>
      <c r="AB82" s="206">
        <v>0</v>
      </c>
      <c r="AC82" s="206">
        <v>20.21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42.43</v>
      </c>
      <c r="J83" s="206">
        <v>0.49</v>
      </c>
      <c r="K83" s="206">
        <v>19.84</v>
      </c>
      <c r="L83" s="206">
        <v>0.12</v>
      </c>
      <c r="M83" s="206">
        <v>2.44</v>
      </c>
      <c r="N83" s="206">
        <v>1.99</v>
      </c>
      <c r="O83" s="206">
        <v>1.41</v>
      </c>
      <c r="P83" s="206">
        <v>0.66</v>
      </c>
      <c r="Q83" s="206">
        <v>0.36</v>
      </c>
      <c r="R83" s="206">
        <v>0.71</v>
      </c>
      <c r="S83" s="206">
        <v>0.44</v>
      </c>
      <c r="T83" s="206">
        <v>0.56000000000000005</v>
      </c>
      <c r="U83" s="206">
        <v>2.0099999999999998</v>
      </c>
      <c r="V83" s="206">
        <v>0.31</v>
      </c>
      <c r="W83" s="206">
        <v>0.98</v>
      </c>
      <c r="X83" s="206">
        <v>2.83</v>
      </c>
      <c r="Y83" s="206">
        <v>0</v>
      </c>
      <c r="Z83" s="206">
        <v>4.5199999999999996</v>
      </c>
      <c r="AA83" s="206">
        <v>0</v>
      </c>
      <c r="AB83" s="206">
        <v>0</v>
      </c>
      <c r="AC83" s="206">
        <v>20.21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42.43</v>
      </c>
      <c r="J84" s="206">
        <v>0.49</v>
      </c>
      <c r="K84" s="206">
        <v>19.84</v>
      </c>
      <c r="L84" s="206">
        <v>0.12</v>
      </c>
      <c r="M84" s="206">
        <v>2.44</v>
      </c>
      <c r="N84" s="206">
        <v>1.99</v>
      </c>
      <c r="O84" s="206">
        <v>1.41</v>
      </c>
      <c r="P84" s="206">
        <v>0.66</v>
      </c>
      <c r="Q84" s="206">
        <v>0.36</v>
      </c>
      <c r="R84" s="206">
        <v>0.71</v>
      </c>
      <c r="S84" s="206">
        <v>0.44</v>
      </c>
      <c r="T84" s="206">
        <v>0.56000000000000005</v>
      </c>
      <c r="U84" s="206">
        <v>2.0099999999999998</v>
      </c>
      <c r="V84" s="206">
        <v>0.31</v>
      </c>
      <c r="W84" s="206">
        <v>0.97</v>
      </c>
      <c r="X84" s="206">
        <v>2.83</v>
      </c>
      <c r="Y84" s="206">
        <v>0</v>
      </c>
      <c r="Z84" s="206">
        <v>4.5199999999999996</v>
      </c>
      <c r="AA84" s="206">
        <v>0</v>
      </c>
      <c r="AB84" s="206">
        <v>0</v>
      </c>
      <c r="AC84" s="206">
        <v>20.21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42.43</v>
      </c>
      <c r="J85" s="206">
        <v>0.49</v>
      </c>
      <c r="K85" s="206">
        <v>19.84</v>
      </c>
      <c r="L85" s="206">
        <v>0.12</v>
      </c>
      <c r="M85" s="206">
        <v>2.44</v>
      </c>
      <c r="N85" s="206">
        <v>1.99</v>
      </c>
      <c r="O85" s="206">
        <v>1.41</v>
      </c>
      <c r="P85" s="206">
        <v>0.66</v>
      </c>
      <c r="Q85" s="206">
        <v>0.36</v>
      </c>
      <c r="R85" s="206">
        <v>0.71</v>
      </c>
      <c r="S85" s="206">
        <v>0.44</v>
      </c>
      <c r="T85" s="206">
        <v>0.56000000000000005</v>
      </c>
      <c r="U85" s="206">
        <v>2.0099999999999998</v>
      </c>
      <c r="V85" s="206">
        <v>0.31</v>
      </c>
      <c r="W85" s="206">
        <v>1.04</v>
      </c>
      <c r="X85" s="206">
        <v>2.83</v>
      </c>
      <c r="Y85" s="206">
        <v>0</v>
      </c>
      <c r="Z85" s="206">
        <v>4.5199999999999996</v>
      </c>
      <c r="AA85" s="206">
        <v>0</v>
      </c>
      <c r="AB85" s="206">
        <v>0</v>
      </c>
      <c r="AC85" s="206">
        <v>20.21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42.43</v>
      </c>
      <c r="J86" s="206">
        <v>0.49</v>
      </c>
      <c r="K86" s="206">
        <v>19.84</v>
      </c>
      <c r="L86" s="206">
        <v>0.12</v>
      </c>
      <c r="M86" s="206">
        <v>2.44</v>
      </c>
      <c r="N86" s="206">
        <v>1.99</v>
      </c>
      <c r="O86" s="206">
        <v>1.41</v>
      </c>
      <c r="P86" s="206">
        <v>0.66</v>
      </c>
      <c r="Q86" s="206">
        <v>0.36</v>
      </c>
      <c r="R86" s="206">
        <v>0.71</v>
      </c>
      <c r="S86" s="206">
        <v>0.44</v>
      </c>
      <c r="T86" s="206">
        <v>0.56000000000000005</v>
      </c>
      <c r="U86" s="206">
        <v>2.0099999999999998</v>
      </c>
      <c r="V86" s="206">
        <v>0.31</v>
      </c>
      <c r="W86" s="206">
        <v>1.04</v>
      </c>
      <c r="X86" s="206">
        <v>2.83</v>
      </c>
      <c r="Y86" s="206">
        <v>0</v>
      </c>
      <c r="Z86" s="206">
        <v>4.5199999999999996</v>
      </c>
      <c r="AA86" s="206">
        <v>0</v>
      </c>
      <c r="AB86" s="206">
        <v>0</v>
      </c>
      <c r="AC86" s="206">
        <v>20.21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42.43</v>
      </c>
      <c r="J87" s="206">
        <v>0.49</v>
      </c>
      <c r="K87" s="206">
        <v>19.84</v>
      </c>
      <c r="L87" s="206">
        <v>0.12</v>
      </c>
      <c r="M87" s="206">
        <v>2.44</v>
      </c>
      <c r="N87" s="206">
        <v>1.99</v>
      </c>
      <c r="O87" s="206">
        <v>1.41</v>
      </c>
      <c r="P87" s="206">
        <v>0.66</v>
      </c>
      <c r="Q87" s="206">
        <v>0.36</v>
      </c>
      <c r="R87" s="206">
        <v>0.71</v>
      </c>
      <c r="S87" s="206">
        <v>0.44</v>
      </c>
      <c r="T87" s="206">
        <v>0.56000000000000005</v>
      </c>
      <c r="U87" s="206">
        <v>2.0099999999999998</v>
      </c>
      <c r="V87" s="206">
        <v>0.31</v>
      </c>
      <c r="W87" s="206">
        <v>1.04</v>
      </c>
      <c r="X87" s="206">
        <v>2.83</v>
      </c>
      <c r="Y87" s="206">
        <v>0</v>
      </c>
      <c r="Z87" s="206">
        <v>4.5199999999999996</v>
      </c>
      <c r="AA87" s="206">
        <v>0</v>
      </c>
      <c r="AB87" s="206">
        <v>0</v>
      </c>
      <c r="AC87" s="206">
        <v>20.21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19.579999999999998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42.43</v>
      </c>
      <c r="J88" s="206">
        <v>0.49</v>
      </c>
      <c r="K88" s="206">
        <v>19.84</v>
      </c>
      <c r="L88" s="206">
        <v>0.12</v>
      </c>
      <c r="M88" s="206">
        <v>2.44</v>
      </c>
      <c r="N88" s="206">
        <v>1.99</v>
      </c>
      <c r="O88" s="206">
        <v>1.41</v>
      </c>
      <c r="P88" s="206">
        <v>0.66</v>
      </c>
      <c r="Q88" s="206">
        <v>0.36</v>
      </c>
      <c r="R88" s="206">
        <v>0.71</v>
      </c>
      <c r="S88" s="206">
        <v>0.44</v>
      </c>
      <c r="T88" s="206">
        <v>0.56000000000000005</v>
      </c>
      <c r="U88" s="206">
        <v>2.0099999999999998</v>
      </c>
      <c r="V88" s="206">
        <v>0.31</v>
      </c>
      <c r="W88" s="206">
        <v>1.04</v>
      </c>
      <c r="X88" s="206">
        <v>2.83</v>
      </c>
      <c r="Y88" s="206">
        <v>0</v>
      </c>
      <c r="Z88" s="206">
        <v>4.5199999999999996</v>
      </c>
      <c r="AA88" s="206">
        <v>0</v>
      </c>
      <c r="AB88" s="206">
        <v>0</v>
      </c>
      <c r="AC88" s="206">
        <v>20.21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19.579999999999998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42.43</v>
      </c>
      <c r="J89" s="206">
        <v>0.49</v>
      </c>
      <c r="K89" s="206">
        <v>0</v>
      </c>
      <c r="L89" s="206">
        <v>3.15</v>
      </c>
      <c r="M89" s="206">
        <v>2.44</v>
      </c>
      <c r="N89" s="206">
        <v>1.99</v>
      </c>
      <c r="O89" s="206">
        <v>1.41</v>
      </c>
      <c r="P89" s="206">
        <v>0.66</v>
      </c>
      <c r="Q89" s="206">
        <v>0.37</v>
      </c>
      <c r="R89" s="206">
        <v>0.41</v>
      </c>
      <c r="S89" s="206">
        <v>0.28999999999999998</v>
      </c>
      <c r="T89" s="206">
        <v>0.56000000000000005</v>
      </c>
      <c r="U89" s="206">
        <v>2.0099999999999998</v>
      </c>
      <c r="V89" s="206">
        <v>0.31</v>
      </c>
      <c r="W89" s="206">
        <v>1.04</v>
      </c>
      <c r="X89" s="206">
        <v>2.83</v>
      </c>
      <c r="Y89" s="206">
        <v>0</v>
      </c>
      <c r="Z89" s="206">
        <v>4.5199999999999996</v>
      </c>
      <c r="AA89" s="206">
        <v>0</v>
      </c>
      <c r="AB89" s="206">
        <v>0</v>
      </c>
      <c r="AC89" s="206">
        <v>20.21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42.43</v>
      </c>
      <c r="J90" s="206">
        <v>0.49</v>
      </c>
      <c r="K90" s="206">
        <v>19.84</v>
      </c>
      <c r="L90" s="206">
        <v>3.15</v>
      </c>
      <c r="M90" s="206">
        <v>2.44</v>
      </c>
      <c r="N90" s="206">
        <v>1.99</v>
      </c>
      <c r="O90" s="206">
        <v>1.41</v>
      </c>
      <c r="P90" s="206">
        <v>0.66</v>
      </c>
      <c r="Q90" s="206">
        <v>0.37</v>
      </c>
      <c r="R90" s="206">
        <v>0.71</v>
      </c>
      <c r="S90" s="206">
        <v>0.44</v>
      </c>
      <c r="T90" s="206">
        <v>0.56000000000000005</v>
      </c>
      <c r="U90" s="206">
        <v>2.0099999999999998</v>
      </c>
      <c r="V90" s="206">
        <v>0.31</v>
      </c>
      <c r="W90" s="206">
        <v>1.04</v>
      </c>
      <c r="X90" s="206">
        <v>2.83</v>
      </c>
      <c r="Y90" s="206">
        <v>0</v>
      </c>
      <c r="Z90" s="206">
        <v>4.5199999999999996</v>
      </c>
      <c r="AA90" s="206">
        <v>0</v>
      </c>
      <c r="AB90" s="206">
        <v>0</v>
      </c>
      <c r="AC90" s="206">
        <v>20.21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42.43</v>
      </c>
      <c r="J91" s="206">
        <v>0.49</v>
      </c>
      <c r="K91" s="206">
        <v>19.84</v>
      </c>
      <c r="L91" s="206">
        <v>3.15</v>
      </c>
      <c r="M91" s="206">
        <v>2.44</v>
      </c>
      <c r="N91" s="206">
        <v>1.99</v>
      </c>
      <c r="O91" s="206">
        <v>1.41</v>
      </c>
      <c r="P91" s="206">
        <v>0.66</v>
      </c>
      <c r="Q91" s="206">
        <v>0.37</v>
      </c>
      <c r="R91" s="206">
        <v>0.71</v>
      </c>
      <c r="S91" s="206">
        <v>0.45</v>
      </c>
      <c r="T91" s="206">
        <v>0.56000000000000005</v>
      </c>
      <c r="U91" s="206">
        <v>2.0099999999999998</v>
      </c>
      <c r="V91" s="206">
        <v>0.31</v>
      </c>
      <c r="W91" s="206">
        <v>1.52</v>
      </c>
      <c r="X91" s="206">
        <v>2.83</v>
      </c>
      <c r="Y91" s="206">
        <v>0</v>
      </c>
      <c r="Z91" s="206">
        <v>4.5199999999999996</v>
      </c>
      <c r="AA91" s="206">
        <v>0</v>
      </c>
      <c r="AB91" s="206">
        <v>0</v>
      </c>
      <c r="AC91" s="206">
        <v>20.21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42.43</v>
      </c>
      <c r="J92" s="206">
        <v>0.49</v>
      </c>
      <c r="K92" s="206">
        <v>19.84</v>
      </c>
      <c r="L92" s="206">
        <v>3.15</v>
      </c>
      <c r="M92" s="206">
        <v>2.44</v>
      </c>
      <c r="N92" s="206">
        <v>1.99</v>
      </c>
      <c r="O92" s="206">
        <v>1.41</v>
      </c>
      <c r="P92" s="206">
        <v>0.66</v>
      </c>
      <c r="Q92" s="206">
        <v>0.37</v>
      </c>
      <c r="R92" s="206">
        <v>0.71</v>
      </c>
      <c r="S92" s="206">
        <v>0.44</v>
      </c>
      <c r="T92" s="206">
        <v>0.56000000000000005</v>
      </c>
      <c r="U92" s="206">
        <v>2.0099999999999998</v>
      </c>
      <c r="V92" s="206">
        <v>0.31</v>
      </c>
      <c r="W92" s="206">
        <v>1.52</v>
      </c>
      <c r="X92" s="206">
        <v>2.83</v>
      </c>
      <c r="Y92" s="206">
        <v>0</v>
      </c>
      <c r="Z92" s="206">
        <v>4.5199999999999996</v>
      </c>
      <c r="AA92" s="206">
        <v>0</v>
      </c>
      <c r="AB92" s="206">
        <v>0</v>
      </c>
      <c r="AC92" s="206">
        <v>20.21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42.43</v>
      </c>
      <c r="J93" s="206">
        <v>0.49</v>
      </c>
      <c r="K93" s="206">
        <v>78.66</v>
      </c>
      <c r="L93" s="206">
        <v>3.15</v>
      </c>
      <c r="M93" s="206">
        <v>2.44</v>
      </c>
      <c r="N93" s="206">
        <v>1.99</v>
      </c>
      <c r="O93" s="206">
        <v>1.41</v>
      </c>
      <c r="P93" s="206">
        <v>0.66</v>
      </c>
      <c r="Q93" s="206">
        <v>0.37</v>
      </c>
      <c r="R93" s="206">
        <v>0.71</v>
      </c>
      <c r="S93" s="206">
        <v>0.44</v>
      </c>
      <c r="T93" s="206">
        <v>0.56000000000000005</v>
      </c>
      <c r="U93" s="206">
        <v>2.0099999999999998</v>
      </c>
      <c r="V93" s="206">
        <v>0.31</v>
      </c>
      <c r="W93" s="206">
        <v>1.52</v>
      </c>
      <c r="X93" s="206">
        <v>2.83</v>
      </c>
      <c r="Y93" s="206">
        <v>0</v>
      </c>
      <c r="Z93" s="206">
        <v>4.5199999999999996</v>
      </c>
      <c r="AA93" s="206">
        <v>30.01</v>
      </c>
      <c r="AB93" s="206">
        <v>0</v>
      </c>
      <c r="AC93" s="206">
        <v>20.21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42.43</v>
      </c>
      <c r="J94" s="206">
        <v>0.49</v>
      </c>
      <c r="K94" s="206">
        <v>126.72</v>
      </c>
      <c r="L94" s="206">
        <v>3.15</v>
      </c>
      <c r="M94" s="206">
        <v>2.44</v>
      </c>
      <c r="N94" s="206">
        <v>1.99</v>
      </c>
      <c r="O94" s="206">
        <v>1.41</v>
      </c>
      <c r="P94" s="206">
        <v>0.66</v>
      </c>
      <c r="Q94" s="206">
        <v>0.37</v>
      </c>
      <c r="R94" s="206">
        <v>0.71</v>
      </c>
      <c r="S94" s="206">
        <v>0.44</v>
      </c>
      <c r="T94" s="206">
        <v>0.56000000000000005</v>
      </c>
      <c r="U94" s="206">
        <v>2.0099999999999998</v>
      </c>
      <c r="V94" s="206">
        <v>0.31</v>
      </c>
      <c r="W94" s="206">
        <v>1.52</v>
      </c>
      <c r="X94" s="206">
        <v>2.83</v>
      </c>
      <c r="Y94" s="206">
        <v>0</v>
      </c>
      <c r="Z94" s="206">
        <v>4.5199999999999996</v>
      </c>
      <c r="AA94" s="206">
        <v>30.01</v>
      </c>
      <c r="AB94" s="206">
        <v>0</v>
      </c>
      <c r="AC94" s="206">
        <v>20.21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42.43</v>
      </c>
      <c r="J95" s="206">
        <v>0.49</v>
      </c>
      <c r="K95" s="206">
        <v>174.78</v>
      </c>
      <c r="L95" s="206">
        <v>3.15</v>
      </c>
      <c r="M95" s="206">
        <v>2.44</v>
      </c>
      <c r="N95" s="206">
        <v>1.99</v>
      </c>
      <c r="O95" s="206">
        <v>1.41</v>
      </c>
      <c r="P95" s="206">
        <v>0.66</v>
      </c>
      <c r="Q95" s="206">
        <v>0.37</v>
      </c>
      <c r="R95" s="206">
        <v>0.71</v>
      </c>
      <c r="S95" s="206">
        <v>0.44</v>
      </c>
      <c r="T95" s="206">
        <v>0.56000000000000005</v>
      </c>
      <c r="U95" s="206">
        <v>2.0099999999999998</v>
      </c>
      <c r="V95" s="206">
        <v>0.31</v>
      </c>
      <c r="W95" s="206">
        <v>1.52</v>
      </c>
      <c r="X95" s="206">
        <v>0.33</v>
      </c>
      <c r="Y95" s="206">
        <v>0</v>
      </c>
      <c r="Z95" s="206">
        <v>4.5199999999999996</v>
      </c>
      <c r="AA95" s="206">
        <v>30.01</v>
      </c>
      <c r="AB95" s="206">
        <v>0</v>
      </c>
      <c r="AC95" s="206">
        <v>20.21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42.43</v>
      </c>
      <c r="J96" s="206">
        <v>0.49</v>
      </c>
      <c r="K96" s="206">
        <v>241.2</v>
      </c>
      <c r="L96" s="206">
        <v>3.15</v>
      </c>
      <c r="M96" s="206">
        <v>2.44</v>
      </c>
      <c r="N96" s="206">
        <v>1.99</v>
      </c>
      <c r="O96" s="206">
        <v>1.41</v>
      </c>
      <c r="P96" s="206">
        <v>0.66</v>
      </c>
      <c r="Q96" s="206">
        <v>4.5999999999999996</v>
      </c>
      <c r="R96" s="206">
        <v>10.89</v>
      </c>
      <c r="S96" s="206">
        <v>5.83</v>
      </c>
      <c r="T96" s="206">
        <v>0.56000000000000005</v>
      </c>
      <c r="U96" s="206">
        <v>2.0099999999999998</v>
      </c>
      <c r="V96" s="206">
        <v>7.97</v>
      </c>
      <c r="W96" s="206">
        <v>15.57</v>
      </c>
      <c r="X96" s="206">
        <v>0.33</v>
      </c>
      <c r="Y96" s="206">
        <v>0</v>
      </c>
      <c r="Z96" s="206">
        <v>4.5199999999999996</v>
      </c>
      <c r="AA96" s="206">
        <v>30.01</v>
      </c>
      <c r="AB96" s="206">
        <v>0</v>
      </c>
      <c r="AC96" s="206">
        <v>20.21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42.43</v>
      </c>
      <c r="J97" s="206">
        <v>0.49</v>
      </c>
      <c r="K97" s="206">
        <v>241.2</v>
      </c>
      <c r="L97" s="206">
        <v>3.15</v>
      </c>
      <c r="M97" s="206">
        <v>2.44</v>
      </c>
      <c r="N97" s="206">
        <v>1.99</v>
      </c>
      <c r="O97" s="206">
        <v>1.41</v>
      </c>
      <c r="P97" s="206">
        <v>0.66</v>
      </c>
      <c r="Q97" s="206">
        <v>4.5999999999999996</v>
      </c>
      <c r="R97" s="206">
        <v>9.2200000000000006</v>
      </c>
      <c r="S97" s="206">
        <v>5.68</v>
      </c>
      <c r="T97" s="206">
        <v>0.56000000000000005</v>
      </c>
      <c r="U97" s="206">
        <v>2.0099999999999998</v>
      </c>
      <c r="V97" s="206">
        <v>7.97</v>
      </c>
      <c r="W97" s="206">
        <v>15.57</v>
      </c>
      <c r="X97" s="206">
        <v>0</v>
      </c>
      <c r="Y97" s="206">
        <v>0</v>
      </c>
      <c r="Z97" s="206">
        <v>4.5199999999999996</v>
      </c>
      <c r="AA97" s="206">
        <v>30.01</v>
      </c>
      <c r="AB97" s="206">
        <v>0</v>
      </c>
      <c r="AC97" s="206">
        <v>20.21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42.43</v>
      </c>
      <c r="J98" s="206">
        <v>0.49</v>
      </c>
      <c r="K98" s="206">
        <v>241.2</v>
      </c>
      <c r="L98" s="206">
        <v>3.15</v>
      </c>
      <c r="M98" s="206">
        <v>2.44</v>
      </c>
      <c r="N98" s="206">
        <v>1.99</v>
      </c>
      <c r="O98" s="206">
        <v>1.41</v>
      </c>
      <c r="P98" s="206">
        <v>0.66</v>
      </c>
      <c r="Q98" s="206">
        <v>4.5999999999999996</v>
      </c>
      <c r="R98" s="206">
        <v>9.2200000000000006</v>
      </c>
      <c r="S98" s="206">
        <v>5.68</v>
      </c>
      <c r="T98" s="206">
        <v>0.56000000000000005</v>
      </c>
      <c r="U98" s="206">
        <v>2.0099999999999998</v>
      </c>
      <c r="V98" s="206">
        <v>7.97</v>
      </c>
      <c r="W98" s="206">
        <v>15.57</v>
      </c>
      <c r="X98" s="206">
        <v>0.57999999999999996</v>
      </c>
      <c r="Y98" s="206">
        <v>0</v>
      </c>
      <c r="Z98" s="206">
        <v>4.5199999999999996</v>
      </c>
      <c r="AA98" s="206">
        <v>30.01</v>
      </c>
      <c r="AB98" s="206">
        <v>0</v>
      </c>
      <c r="AC98" s="206">
        <v>20.21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4.0980000000000009E-2</v>
      </c>
      <c r="D99">
        <f t="shared" si="0"/>
        <v>2.3904999999999999E-2</v>
      </c>
      <c r="E99">
        <f t="shared" si="0"/>
        <v>0</v>
      </c>
      <c r="F99">
        <f t="shared" si="0"/>
        <v>0.52431999999999979</v>
      </c>
      <c r="G99">
        <f t="shared" si="0"/>
        <v>7.7359999999999984E-2</v>
      </c>
      <c r="H99">
        <f t="shared" si="0"/>
        <v>0</v>
      </c>
      <c r="I99">
        <f t="shared" si="0"/>
        <v>0.9868674999999999</v>
      </c>
      <c r="J99">
        <f t="shared" si="0"/>
        <v>2.6747499999999952E-2</v>
      </c>
      <c r="K99">
        <f t="shared" si="0"/>
        <v>2.8069750000000013</v>
      </c>
      <c r="L99">
        <f t="shared" si="0"/>
        <v>4.2325000000000085E-2</v>
      </c>
      <c r="M99">
        <f t="shared" si="0"/>
        <v>0.14529750000000038</v>
      </c>
      <c r="N99">
        <f t="shared" si="0"/>
        <v>0.11156250000000019</v>
      </c>
      <c r="O99">
        <f t="shared" si="0"/>
        <v>3.383999999999994E-2</v>
      </c>
      <c r="P99">
        <f t="shared" si="0"/>
        <v>4.381999999999997E-2</v>
      </c>
      <c r="Q99">
        <f t="shared" si="0"/>
        <v>5.1472500000000039E-2</v>
      </c>
      <c r="R99">
        <f t="shared" si="0"/>
        <v>9.5947499999999922E-2</v>
      </c>
      <c r="S99">
        <f t="shared" si="0"/>
        <v>5.979499999999998E-2</v>
      </c>
      <c r="T99">
        <f t="shared" si="0"/>
        <v>1.3440000000000016E-2</v>
      </c>
      <c r="U99">
        <f t="shared" si="0"/>
        <v>4.6832499999999971E-2</v>
      </c>
      <c r="V99">
        <f t="shared" si="0"/>
        <v>7.2550000000000059E-2</v>
      </c>
      <c r="W99">
        <f t="shared" si="0"/>
        <v>0.13558249999999986</v>
      </c>
      <c r="X99">
        <f t="shared" si="0"/>
        <v>0.5319699999999995</v>
      </c>
      <c r="Y99">
        <f t="shared" si="0"/>
        <v>0</v>
      </c>
      <c r="Z99">
        <f t="shared" si="0"/>
        <v>0.33158999999999961</v>
      </c>
      <c r="AA99">
        <f t="shared" si="0"/>
        <v>0.22982249999999974</v>
      </c>
      <c r="AB99">
        <f t="shared" si="0"/>
        <v>0</v>
      </c>
      <c r="AC99">
        <f t="shared" si="0"/>
        <v>0.48724999999999974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0.39890000000000014</v>
      </c>
      <c r="AH99">
        <f t="shared" si="0"/>
        <v>0</v>
      </c>
      <c r="AI99">
        <f t="shared" si="0"/>
        <v>0.86996250000000064</v>
      </c>
      <c r="AJ99">
        <f t="shared" si="0"/>
        <v>0</v>
      </c>
      <c r="AK99">
        <f t="shared" si="0"/>
        <v>0.29348999999999986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3.95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81.010000000000005</v>
      </c>
      <c r="L3" s="206">
        <v>12.17</v>
      </c>
      <c r="M3" s="206">
        <v>0</v>
      </c>
      <c r="N3" s="206">
        <v>1.1499999999999999</v>
      </c>
      <c r="O3" s="206">
        <v>0.97</v>
      </c>
      <c r="P3" s="206">
        <v>2.37</v>
      </c>
      <c r="Q3" s="206">
        <v>2.88</v>
      </c>
      <c r="R3" s="206">
        <v>5.6</v>
      </c>
      <c r="S3" s="206">
        <v>3.34</v>
      </c>
      <c r="T3" s="206">
        <v>0.56000000000000005</v>
      </c>
      <c r="U3" s="206">
        <v>8.56</v>
      </c>
      <c r="V3" s="206">
        <v>4.6100000000000003</v>
      </c>
      <c r="W3" s="206">
        <v>6.29</v>
      </c>
      <c r="X3" s="206">
        <v>22.88</v>
      </c>
      <c r="Y3" s="206">
        <v>0</v>
      </c>
      <c r="Z3" s="206">
        <v>38.549999999999997</v>
      </c>
      <c r="AA3" s="206">
        <v>10.71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2.52</v>
      </c>
      <c r="AH3" s="206">
        <v>0</v>
      </c>
      <c r="AI3" s="206">
        <v>28.12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3.95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81.02</v>
      </c>
      <c r="L4" s="206">
        <v>12.17</v>
      </c>
      <c r="M4" s="206">
        <v>0</v>
      </c>
      <c r="N4" s="206">
        <v>1.1499999999999999</v>
      </c>
      <c r="O4" s="206">
        <v>0.97</v>
      </c>
      <c r="P4" s="206">
        <v>2.37</v>
      </c>
      <c r="Q4" s="206">
        <v>2.88</v>
      </c>
      <c r="R4" s="206">
        <v>5.6</v>
      </c>
      <c r="S4" s="206">
        <v>3.34</v>
      </c>
      <c r="T4" s="206">
        <v>0.56000000000000005</v>
      </c>
      <c r="U4" s="206">
        <v>8.5299999999999994</v>
      </c>
      <c r="V4" s="206">
        <v>4.6100000000000003</v>
      </c>
      <c r="W4" s="206">
        <v>6.29</v>
      </c>
      <c r="X4" s="206">
        <v>27.86</v>
      </c>
      <c r="Y4" s="206">
        <v>0</v>
      </c>
      <c r="Z4" s="206">
        <v>38.549999999999997</v>
      </c>
      <c r="AA4" s="206">
        <v>10.71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2.52</v>
      </c>
      <c r="AH4" s="206">
        <v>0</v>
      </c>
      <c r="AI4" s="206">
        <v>28.12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3.95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81.010000000000005</v>
      </c>
      <c r="L5" s="206">
        <v>12.17</v>
      </c>
      <c r="M5" s="206">
        <v>0</v>
      </c>
      <c r="N5" s="206">
        <v>1.1499999999999999</v>
      </c>
      <c r="O5" s="206">
        <v>0.97</v>
      </c>
      <c r="P5" s="206">
        <v>2.37</v>
      </c>
      <c r="Q5" s="206">
        <v>2.88</v>
      </c>
      <c r="R5" s="206">
        <v>5.47</v>
      </c>
      <c r="S5" s="206">
        <v>3.34</v>
      </c>
      <c r="T5" s="206">
        <v>0.56000000000000005</v>
      </c>
      <c r="U5" s="206">
        <v>8.5299999999999994</v>
      </c>
      <c r="V5" s="206">
        <v>4.6100000000000003</v>
      </c>
      <c r="W5" s="206">
        <v>6.44</v>
      </c>
      <c r="X5" s="206">
        <v>27.86</v>
      </c>
      <c r="Y5" s="206">
        <v>0</v>
      </c>
      <c r="Z5" s="206">
        <v>35.65</v>
      </c>
      <c r="AA5" s="206">
        <v>10.71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2.52</v>
      </c>
      <c r="AH5" s="206">
        <v>0</v>
      </c>
      <c r="AI5" s="206">
        <v>28.12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3.95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81.02</v>
      </c>
      <c r="L6" s="206">
        <v>12.17</v>
      </c>
      <c r="M6" s="206">
        <v>0</v>
      </c>
      <c r="N6" s="206">
        <v>1.1499999999999999</v>
      </c>
      <c r="O6" s="206">
        <v>0.97</v>
      </c>
      <c r="P6" s="206">
        <v>2.37</v>
      </c>
      <c r="Q6" s="206">
        <v>2.88</v>
      </c>
      <c r="R6" s="206">
        <v>5.47</v>
      </c>
      <c r="S6" s="206">
        <v>3.34</v>
      </c>
      <c r="T6" s="206">
        <v>0.56000000000000005</v>
      </c>
      <c r="U6" s="206">
        <v>8.5299999999999994</v>
      </c>
      <c r="V6" s="206">
        <v>4.6100000000000003</v>
      </c>
      <c r="W6" s="206">
        <v>6.44</v>
      </c>
      <c r="X6" s="206">
        <v>27.86</v>
      </c>
      <c r="Y6" s="206">
        <v>0</v>
      </c>
      <c r="Z6" s="206">
        <v>38.549999999999997</v>
      </c>
      <c r="AA6" s="206">
        <v>10.71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2.52</v>
      </c>
      <c r="AH6" s="206">
        <v>0</v>
      </c>
      <c r="AI6" s="206">
        <v>28.12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3.95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81.010000000000005</v>
      </c>
      <c r="L7" s="206">
        <v>12.17</v>
      </c>
      <c r="M7" s="206">
        <v>0</v>
      </c>
      <c r="N7" s="206">
        <v>1.1499999999999999</v>
      </c>
      <c r="O7" s="206">
        <v>0.97</v>
      </c>
      <c r="P7" s="206">
        <v>2.37</v>
      </c>
      <c r="Q7" s="206">
        <v>2.83</v>
      </c>
      <c r="R7" s="206">
        <v>5.27</v>
      </c>
      <c r="S7" s="206">
        <v>3.24</v>
      </c>
      <c r="T7" s="206">
        <v>0.56000000000000005</v>
      </c>
      <c r="U7" s="206">
        <v>8.5299999999999994</v>
      </c>
      <c r="V7" s="206">
        <v>4.6100000000000003</v>
      </c>
      <c r="W7" s="206">
        <v>6.44</v>
      </c>
      <c r="X7" s="206">
        <v>27.86</v>
      </c>
      <c r="Y7" s="206">
        <v>0</v>
      </c>
      <c r="Z7" s="206">
        <v>38.549999999999997</v>
      </c>
      <c r="AA7" s="206">
        <v>10.71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2.52</v>
      </c>
      <c r="AH7" s="206">
        <v>0</v>
      </c>
      <c r="AI7" s="206">
        <v>28.12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3.95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81.02</v>
      </c>
      <c r="L8" s="206">
        <v>12.17</v>
      </c>
      <c r="M8" s="206">
        <v>0</v>
      </c>
      <c r="N8" s="206">
        <v>1.1499999999999999</v>
      </c>
      <c r="O8" s="206">
        <v>0.97</v>
      </c>
      <c r="P8" s="206">
        <v>2.37</v>
      </c>
      <c r="Q8" s="206">
        <v>2.83</v>
      </c>
      <c r="R8" s="206">
        <v>5.27</v>
      </c>
      <c r="S8" s="206">
        <v>3.24</v>
      </c>
      <c r="T8" s="206">
        <v>0.56000000000000005</v>
      </c>
      <c r="U8" s="206">
        <v>8.5299999999999994</v>
      </c>
      <c r="V8" s="206">
        <v>4.6100000000000003</v>
      </c>
      <c r="W8" s="206">
        <v>6.44</v>
      </c>
      <c r="X8" s="206">
        <v>27.86</v>
      </c>
      <c r="Y8" s="206">
        <v>0</v>
      </c>
      <c r="Z8" s="206">
        <v>38.549999999999997</v>
      </c>
      <c r="AA8" s="206">
        <v>10.71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2.52</v>
      </c>
      <c r="AH8" s="206">
        <v>0</v>
      </c>
      <c r="AI8" s="206">
        <v>28.12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3.95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81.010000000000005</v>
      </c>
      <c r="L9" s="206">
        <v>12.17</v>
      </c>
      <c r="M9" s="206">
        <v>0</v>
      </c>
      <c r="N9" s="206">
        <v>1.1499999999999999</v>
      </c>
      <c r="O9" s="206">
        <v>0.97</v>
      </c>
      <c r="P9" s="206">
        <v>2.37</v>
      </c>
      <c r="Q9" s="206">
        <v>2.83</v>
      </c>
      <c r="R9" s="206">
        <v>5.27</v>
      </c>
      <c r="S9" s="206">
        <v>3.24</v>
      </c>
      <c r="T9" s="206">
        <v>0.56000000000000005</v>
      </c>
      <c r="U9" s="206">
        <v>8.5299999999999994</v>
      </c>
      <c r="V9" s="206">
        <v>4.6100000000000003</v>
      </c>
      <c r="W9" s="206">
        <v>6.44</v>
      </c>
      <c r="X9" s="206">
        <v>27.86</v>
      </c>
      <c r="Y9" s="206">
        <v>0</v>
      </c>
      <c r="Z9" s="206">
        <v>38.549999999999997</v>
      </c>
      <c r="AA9" s="206">
        <v>10.71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2.52</v>
      </c>
      <c r="AH9" s="206">
        <v>0</v>
      </c>
      <c r="AI9" s="206">
        <v>28.12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3.95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81.02</v>
      </c>
      <c r="L10" s="206">
        <v>12.17</v>
      </c>
      <c r="M10" s="206">
        <v>0</v>
      </c>
      <c r="N10" s="206">
        <v>1.1499999999999999</v>
      </c>
      <c r="O10" s="206">
        <v>0.97</v>
      </c>
      <c r="P10" s="206">
        <v>2.37</v>
      </c>
      <c r="Q10" s="206">
        <v>2.83</v>
      </c>
      <c r="R10" s="206">
        <v>5.27</v>
      </c>
      <c r="S10" s="206">
        <v>3.24</v>
      </c>
      <c r="T10" s="206">
        <v>0.56000000000000005</v>
      </c>
      <c r="U10" s="206">
        <v>8.5299999999999994</v>
      </c>
      <c r="V10" s="206">
        <v>4.6100000000000003</v>
      </c>
      <c r="W10" s="206">
        <v>6.44</v>
      </c>
      <c r="X10" s="206">
        <v>27.86</v>
      </c>
      <c r="Y10" s="206">
        <v>0</v>
      </c>
      <c r="Z10" s="206">
        <v>38.549999999999997</v>
      </c>
      <c r="AA10" s="206">
        <v>10.71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2.52</v>
      </c>
      <c r="AH10" s="206">
        <v>0</v>
      </c>
      <c r="AI10" s="206">
        <v>28.12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3.95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81.010000000000005</v>
      </c>
      <c r="L11" s="206">
        <v>12.17</v>
      </c>
      <c r="M11" s="206">
        <v>0</v>
      </c>
      <c r="N11" s="206">
        <v>0</v>
      </c>
      <c r="O11" s="206">
        <v>0.97</v>
      </c>
      <c r="P11" s="206">
        <v>2.36</v>
      </c>
      <c r="Q11" s="206">
        <v>2.83</v>
      </c>
      <c r="R11" s="206">
        <v>5.27</v>
      </c>
      <c r="S11" s="206">
        <v>3.24</v>
      </c>
      <c r="T11" s="206">
        <v>0.56000000000000005</v>
      </c>
      <c r="U11" s="206">
        <v>8.5299999999999994</v>
      </c>
      <c r="V11" s="206">
        <v>4.6100000000000003</v>
      </c>
      <c r="W11" s="206">
        <v>6.44</v>
      </c>
      <c r="X11" s="206">
        <v>27.86</v>
      </c>
      <c r="Y11" s="206">
        <v>0</v>
      </c>
      <c r="Z11" s="206">
        <v>38.549999999999997</v>
      </c>
      <c r="AA11" s="206">
        <v>10.71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2.52</v>
      </c>
      <c r="AH11" s="206">
        <v>0</v>
      </c>
      <c r="AI11" s="206">
        <v>28.12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3.95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81.02</v>
      </c>
      <c r="L12" s="206">
        <v>12.17</v>
      </c>
      <c r="M12" s="206">
        <v>0</v>
      </c>
      <c r="N12" s="206">
        <v>0</v>
      </c>
      <c r="O12" s="206">
        <v>0.97</v>
      </c>
      <c r="P12" s="206">
        <v>2.36</v>
      </c>
      <c r="Q12" s="206">
        <v>2.83</v>
      </c>
      <c r="R12" s="206">
        <v>5.27</v>
      </c>
      <c r="S12" s="206">
        <v>3.24</v>
      </c>
      <c r="T12" s="206">
        <v>0.56000000000000005</v>
      </c>
      <c r="U12" s="206">
        <v>8.5299999999999994</v>
      </c>
      <c r="V12" s="206">
        <v>4.6100000000000003</v>
      </c>
      <c r="W12" s="206">
        <v>6.44</v>
      </c>
      <c r="X12" s="206">
        <v>27.86</v>
      </c>
      <c r="Y12" s="206">
        <v>0</v>
      </c>
      <c r="Z12" s="206">
        <v>38.549999999999997</v>
      </c>
      <c r="AA12" s="206">
        <v>10.71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2.52</v>
      </c>
      <c r="AH12" s="206">
        <v>0</v>
      </c>
      <c r="AI12" s="206">
        <v>28.12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3.95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81.010000000000005</v>
      </c>
      <c r="L13" s="206">
        <v>12.17</v>
      </c>
      <c r="M13" s="206">
        <v>0</v>
      </c>
      <c r="N13" s="206">
        <v>1.1499999999999999</v>
      </c>
      <c r="O13" s="206">
        <v>0.97</v>
      </c>
      <c r="P13" s="206">
        <v>2.36</v>
      </c>
      <c r="Q13" s="206">
        <v>2.83</v>
      </c>
      <c r="R13" s="206">
        <v>5.27</v>
      </c>
      <c r="S13" s="206">
        <v>3.24</v>
      </c>
      <c r="T13" s="206">
        <v>0.56000000000000005</v>
      </c>
      <c r="U13" s="206">
        <v>8.5299999999999994</v>
      </c>
      <c r="V13" s="206">
        <v>4.6100000000000003</v>
      </c>
      <c r="W13" s="206">
        <v>6.44</v>
      </c>
      <c r="X13" s="206">
        <v>27.86</v>
      </c>
      <c r="Y13" s="206">
        <v>0</v>
      </c>
      <c r="Z13" s="206">
        <v>38.549999999999997</v>
      </c>
      <c r="AA13" s="206">
        <v>10.71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2.52</v>
      </c>
      <c r="AH13" s="206">
        <v>0</v>
      </c>
      <c r="AI13" s="206">
        <v>28.12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3.95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81.02</v>
      </c>
      <c r="L14" s="206">
        <v>12.17</v>
      </c>
      <c r="M14" s="206">
        <v>0</v>
      </c>
      <c r="N14" s="206">
        <v>1.1499999999999999</v>
      </c>
      <c r="O14" s="206">
        <v>0.97</v>
      </c>
      <c r="P14" s="206">
        <v>2.36</v>
      </c>
      <c r="Q14" s="206">
        <v>2.83</v>
      </c>
      <c r="R14" s="206">
        <v>5.27</v>
      </c>
      <c r="S14" s="206">
        <v>3.24</v>
      </c>
      <c r="T14" s="206">
        <v>0.56000000000000005</v>
      </c>
      <c r="U14" s="206">
        <v>8.5299999999999994</v>
      </c>
      <c r="V14" s="206">
        <v>4.6100000000000003</v>
      </c>
      <c r="W14" s="206">
        <v>6.44</v>
      </c>
      <c r="X14" s="206">
        <v>27.86</v>
      </c>
      <c r="Y14" s="206">
        <v>0</v>
      </c>
      <c r="Z14" s="206">
        <v>38.549999999999997</v>
      </c>
      <c r="AA14" s="206">
        <v>10.71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2.52</v>
      </c>
      <c r="AH14" s="206">
        <v>0</v>
      </c>
      <c r="AI14" s="206">
        <v>28.12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3.95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81.010000000000005</v>
      </c>
      <c r="L15" s="206">
        <v>12.17</v>
      </c>
      <c r="M15" s="206">
        <v>0</v>
      </c>
      <c r="N15" s="206">
        <v>1.1499999999999999</v>
      </c>
      <c r="O15" s="206">
        <v>0.97</v>
      </c>
      <c r="P15" s="206">
        <v>2.36</v>
      </c>
      <c r="Q15" s="206">
        <v>2.83</v>
      </c>
      <c r="R15" s="206">
        <v>5.27</v>
      </c>
      <c r="S15" s="206">
        <v>3.24</v>
      </c>
      <c r="T15" s="206">
        <v>0.56000000000000005</v>
      </c>
      <c r="U15" s="206">
        <v>8.5299999999999994</v>
      </c>
      <c r="V15" s="206">
        <v>4.6100000000000003</v>
      </c>
      <c r="W15" s="206">
        <v>6.44</v>
      </c>
      <c r="X15" s="206">
        <v>27.86</v>
      </c>
      <c r="Y15" s="206">
        <v>0</v>
      </c>
      <c r="Z15" s="206">
        <v>38.549999999999997</v>
      </c>
      <c r="AA15" s="206">
        <v>10.71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2.52</v>
      </c>
      <c r="AH15" s="206">
        <v>0</v>
      </c>
      <c r="AI15" s="206">
        <v>28.12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3.95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81.02</v>
      </c>
      <c r="L16" s="206">
        <v>12.17</v>
      </c>
      <c r="M16" s="206">
        <v>0</v>
      </c>
      <c r="N16" s="206">
        <v>1.1499999999999999</v>
      </c>
      <c r="O16" s="206">
        <v>0.97</v>
      </c>
      <c r="P16" s="206">
        <v>2.36</v>
      </c>
      <c r="Q16" s="206">
        <v>2.83</v>
      </c>
      <c r="R16" s="206">
        <v>5.27</v>
      </c>
      <c r="S16" s="206">
        <v>3.24</v>
      </c>
      <c r="T16" s="206">
        <v>0.56000000000000005</v>
      </c>
      <c r="U16" s="206">
        <v>8.5299999999999994</v>
      </c>
      <c r="V16" s="206">
        <v>4.6100000000000003</v>
      </c>
      <c r="W16" s="206">
        <v>6.44</v>
      </c>
      <c r="X16" s="206">
        <v>27.86</v>
      </c>
      <c r="Y16" s="206">
        <v>0</v>
      </c>
      <c r="Z16" s="206">
        <v>38.549999999999997</v>
      </c>
      <c r="AA16" s="206">
        <v>10.71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2.52</v>
      </c>
      <c r="AH16" s="206">
        <v>0</v>
      </c>
      <c r="AI16" s="206">
        <v>28.12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3.95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81.010000000000005</v>
      </c>
      <c r="L17" s="206">
        <v>12.17</v>
      </c>
      <c r="M17" s="206">
        <v>0</v>
      </c>
      <c r="N17" s="206">
        <v>1.1499999999999999</v>
      </c>
      <c r="O17" s="206">
        <v>0.97</v>
      </c>
      <c r="P17" s="206">
        <v>2.36</v>
      </c>
      <c r="Q17" s="206">
        <v>2.83</v>
      </c>
      <c r="R17" s="206">
        <v>5.27</v>
      </c>
      <c r="S17" s="206">
        <v>3.24</v>
      </c>
      <c r="T17" s="206">
        <v>0.56000000000000005</v>
      </c>
      <c r="U17" s="206">
        <v>8.89</v>
      </c>
      <c r="V17" s="206">
        <v>4.6100000000000003</v>
      </c>
      <c r="W17" s="206">
        <v>6.44</v>
      </c>
      <c r="X17" s="206">
        <v>27.86</v>
      </c>
      <c r="Y17" s="206">
        <v>0</v>
      </c>
      <c r="Z17" s="206">
        <v>38.549999999999997</v>
      </c>
      <c r="AA17" s="206">
        <v>10.71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2.52</v>
      </c>
      <c r="AH17" s="206">
        <v>0</v>
      </c>
      <c r="AI17" s="206">
        <v>28.12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3.95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81.02</v>
      </c>
      <c r="L18" s="206">
        <v>12.17</v>
      </c>
      <c r="M18" s="206">
        <v>0</v>
      </c>
      <c r="N18" s="206">
        <v>1.1499999999999999</v>
      </c>
      <c r="O18" s="206">
        <v>0.97</v>
      </c>
      <c r="P18" s="206">
        <v>2.36</v>
      </c>
      <c r="Q18" s="206">
        <v>2.83</v>
      </c>
      <c r="R18" s="206">
        <v>5.27</v>
      </c>
      <c r="S18" s="206">
        <v>3.24</v>
      </c>
      <c r="T18" s="206">
        <v>0.56000000000000005</v>
      </c>
      <c r="U18" s="206">
        <v>8.99</v>
      </c>
      <c r="V18" s="206">
        <v>4.6100000000000003</v>
      </c>
      <c r="W18" s="206">
        <v>6.44</v>
      </c>
      <c r="X18" s="206">
        <v>27.86</v>
      </c>
      <c r="Y18" s="206">
        <v>0</v>
      </c>
      <c r="Z18" s="206">
        <v>38.549999999999997</v>
      </c>
      <c r="AA18" s="206">
        <v>10.71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2.52</v>
      </c>
      <c r="AH18" s="206">
        <v>0</v>
      </c>
      <c r="AI18" s="206">
        <v>28.12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3.95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81.010000000000005</v>
      </c>
      <c r="L19" s="206">
        <v>12.17</v>
      </c>
      <c r="M19" s="206">
        <v>0</v>
      </c>
      <c r="N19" s="206">
        <v>1.1499999999999999</v>
      </c>
      <c r="O19" s="206">
        <v>0.97</v>
      </c>
      <c r="P19" s="206">
        <v>2.36</v>
      </c>
      <c r="Q19" s="206">
        <v>2.83</v>
      </c>
      <c r="R19" s="206">
        <v>5.27</v>
      </c>
      <c r="S19" s="206">
        <v>3.24</v>
      </c>
      <c r="T19" s="206">
        <v>0.56000000000000005</v>
      </c>
      <c r="U19" s="206">
        <v>9.09</v>
      </c>
      <c r="V19" s="206">
        <v>4.6100000000000003</v>
      </c>
      <c r="W19" s="206">
        <v>6.44</v>
      </c>
      <c r="X19" s="206">
        <v>27.86</v>
      </c>
      <c r="Y19" s="206">
        <v>0</v>
      </c>
      <c r="Z19" s="206">
        <v>38.549999999999997</v>
      </c>
      <c r="AA19" s="206">
        <v>10.71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2.52</v>
      </c>
      <c r="AH19" s="206">
        <v>0</v>
      </c>
      <c r="AI19" s="206">
        <v>28.12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3.95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81.02</v>
      </c>
      <c r="L20" s="206">
        <v>12.17</v>
      </c>
      <c r="M20" s="206">
        <v>0</v>
      </c>
      <c r="N20" s="206">
        <v>4.58</v>
      </c>
      <c r="O20" s="206">
        <v>0.97</v>
      </c>
      <c r="P20" s="206">
        <v>2.37</v>
      </c>
      <c r="Q20" s="206">
        <v>2.83</v>
      </c>
      <c r="R20" s="206">
        <v>5.27</v>
      </c>
      <c r="S20" s="206">
        <v>3.24</v>
      </c>
      <c r="T20" s="206">
        <v>0.56000000000000005</v>
      </c>
      <c r="U20" s="206">
        <v>8.83</v>
      </c>
      <c r="V20" s="206">
        <v>4.6100000000000003</v>
      </c>
      <c r="W20" s="206">
        <v>6.44</v>
      </c>
      <c r="X20" s="206">
        <v>27.86</v>
      </c>
      <c r="Y20" s="206">
        <v>0</v>
      </c>
      <c r="Z20" s="206">
        <v>40.44</v>
      </c>
      <c r="AA20" s="206">
        <v>10.71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2.52</v>
      </c>
      <c r="AH20" s="206">
        <v>0</v>
      </c>
      <c r="AI20" s="206">
        <v>28.12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3.95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81.010000000000005</v>
      </c>
      <c r="L21" s="206">
        <v>12.17</v>
      </c>
      <c r="M21" s="206">
        <v>0</v>
      </c>
      <c r="N21" s="206">
        <v>1.1499999999999999</v>
      </c>
      <c r="O21" s="206">
        <v>0.97</v>
      </c>
      <c r="P21" s="206">
        <v>2.37</v>
      </c>
      <c r="Q21" s="206">
        <v>2.83</v>
      </c>
      <c r="R21" s="206">
        <v>5.27</v>
      </c>
      <c r="S21" s="206">
        <v>3.24</v>
      </c>
      <c r="T21" s="206">
        <v>0.56000000000000005</v>
      </c>
      <c r="U21" s="206">
        <v>8.83</v>
      </c>
      <c r="V21" s="206">
        <v>4.6100000000000003</v>
      </c>
      <c r="W21" s="206">
        <v>6.44</v>
      </c>
      <c r="X21" s="206">
        <v>27.86</v>
      </c>
      <c r="Y21" s="206">
        <v>0</v>
      </c>
      <c r="Z21" s="206">
        <v>38.549999999999997</v>
      </c>
      <c r="AA21" s="206">
        <v>10.71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2.52</v>
      </c>
      <c r="AH21" s="206">
        <v>0</v>
      </c>
      <c r="AI21" s="206">
        <v>28.12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3.95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81.02</v>
      </c>
      <c r="L22" s="206">
        <v>12.17</v>
      </c>
      <c r="M22" s="206">
        <v>0</v>
      </c>
      <c r="N22" s="206">
        <v>1.1499999999999999</v>
      </c>
      <c r="O22" s="206">
        <v>0.97</v>
      </c>
      <c r="P22" s="206">
        <v>2.37</v>
      </c>
      <c r="Q22" s="206">
        <v>2.83</v>
      </c>
      <c r="R22" s="206">
        <v>5.27</v>
      </c>
      <c r="S22" s="206">
        <v>3.24</v>
      </c>
      <c r="T22" s="206">
        <v>0.56000000000000005</v>
      </c>
      <c r="U22" s="206">
        <v>8.83</v>
      </c>
      <c r="V22" s="206">
        <v>4.6100000000000003</v>
      </c>
      <c r="W22" s="206">
        <v>6.44</v>
      </c>
      <c r="X22" s="206">
        <v>27.86</v>
      </c>
      <c r="Y22" s="206">
        <v>0</v>
      </c>
      <c r="Z22" s="206">
        <v>38.549999999999997</v>
      </c>
      <c r="AA22" s="206">
        <v>10.71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2.52</v>
      </c>
      <c r="AH22" s="206">
        <v>0</v>
      </c>
      <c r="AI22" s="206">
        <v>28.12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3.95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81.45</v>
      </c>
      <c r="L23" s="206">
        <v>12.17</v>
      </c>
      <c r="M23" s="206">
        <v>0</v>
      </c>
      <c r="N23" s="206">
        <v>1.1499999999999999</v>
      </c>
      <c r="O23" s="206">
        <v>0.97</v>
      </c>
      <c r="P23" s="206">
        <v>2.37</v>
      </c>
      <c r="Q23" s="206">
        <v>2.87</v>
      </c>
      <c r="R23" s="206">
        <v>5.6</v>
      </c>
      <c r="S23" s="206">
        <v>3.49</v>
      </c>
      <c r="T23" s="206">
        <v>0.56000000000000005</v>
      </c>
      <c r="U23" s="206">
        <v>15.76</v>
      </c>
      <c r="V23" s="206">
        <v>4.6100000000000003</v>
      </c>
      <c r="W23" s="206">
        <v>6.44</v>
      </c>
      <c r="X23" s="206">
        <v>27.86</v>
      </c>
      <c r="Y23" s="206">
        <v>0</v>
      </c>
      <c r="Z23" s="206">
        <v>38.549999999999997</v>
      </c>
      <c r="AA23" s="206">
        <v>10.71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2.52</v>
      </c>
      <c r="AH23" s="206">
        <v>0</v>
      </c>
      <c r="AI23" s="206">
        <v>28.12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3.95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90.66</v>
      </c>
      <c r="L24" s="206">
        <v>12.17</v>
      </c>
      <c r="M24" s="206">
        <v>0</v>
      </c>
      <c r="N24" s="206">
        <v>1.1499999999999999</v>
      </c>
      <c r="O24" s="206">
        <v>0.97</v>
      </c>
      <c r="P24" s="206">
        <v>2.37</v>
      </c>
      <c r="Q24" s="206">
        <v>3.56</v>
      </c>
      <c r="R24" s="206">
        <v>5.79</v>
      </c>
      <c r="S24" s="206">
        <v>3.73</v>
      </c>
      <c r="T24" s="206">
        <v>0.56000000000000005</v>
      </c>
      <c r="U24" s="206">
        <v>14.29</v>
      </c>
      <c r="V24" s="206">
        <v>4.6100000000000003</v>
      </c>
      <c r="W24" s="206">
        <v>6.28</v>
      </c>
      <c r="X24" s="206">
        <v>27.86</v>
      </c>
      <c r="Y24" s="206">
        <v>0</v>
      </c>
      <c r="Z24" s="206">
        <v>2.61</v>
      </c>
      <c r="AA24" s="206">
        <v>10.71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2.52</v>
      </c>
      <c r="AH24" s="206">
        <v>0</v>
      </c>
      <c r="AI24" s="206">
        <v>28.12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3.95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90.66</v>
      </c>
      <c r="L25" s="206">
        <v>12.17</v>
      </c>
      <c r="M25" s="206">
        <v>0</v>
      </c>
      <c r="N25" s="206">
        <v>1.1499999999999999</v>
      </c>
      <c r="O25" s="206">
        <v>0.97</v>
      </c>
      <c r="P25" s="206">
        <v>2.37</v>
      </c>
      <c r="Q25" s="206">
        <v>3.56</v>
      </c>
      <c r="R25" s="206">
        <v>5.8</v>
      </c>
      <c r="S25" s="206">
        <v>3.73</v>
      </c>
      <c r="T25" s="206">
        <v>0.56000000000000005</v>
      </c>
      <c r="U25" s="206">
        <v>11.3</v>
      </c>
      <c r="V25" s="206">
        <v>4.6100000000000003</v>
      </c>
      <c r="W25" s="206">
        <v>6.28</v>
      </c>
      <c r="X25" s="206">
        <v>27.86</v>
      </c>
      <c r="Y25" s="206">
        <v>0</v>
      </c>
      <c r="Z25" s="206">
        <v>2.61</v>
      </c>
      <c r="AA25" s="206">
        <v>10.71</v>
      </c>
      <c r="AB25" s="206">
        <v>0</v>
      </c>
      <c r="AC25" s="206">
        <v>-0.34</v>
      </c>
      <c r="AD25" s="206">
        <v>0</v>
      </c>
      <c r="AE25" s="206">
        <v>0</v>
      </c>
      <c r="AF25" s="206">
        <v>0</v>
      </c>
      <c r="AG25" s="206">
        <v>2.52</v>
      </c>
      <c r="AH25" s="206">
        <v>0</v>
      </c>
      <c r="AI25" s="206">
        <v>28.12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3.95</v>
      </c>
      <c r="D26" s="206">
        <v>0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90.66</v>
      </c>
      <c r="L26" s="206">
        <v>12.17</v>
      </c>
      <c r="M26" s="206">
        <v>0</v>
      </c>
      <c r="N26" s="206">
        <v>1.1499999999999999</v>
      </c>
      <c r="O26" s="206">
        <v>0.97</v>
      </c>
      <c r="P26" s="206">
        <v>2.33</v>
      </c>
      <c r="Q26" s="206">
        <v>3.56</v>
      </c>
      <c r="R26" s="206">
        <v>5.8</v>
      </c>
      <c r="S26" s="206">
        <v>3.73</v>
      </c>
      <c r="T26" s="206">
        <v>0.56000000000000005</v>
      </c>
      <c r="U26" s="206">
        <v>11.13</v>
      </c>
      <c r="V26" s="206">
        <v>4.6100000000000003</v>
      </c>
      <c r="W26" s="206">
        <v>6.28</v>
      </c>
      <c r="X26" s="206">
        <v>30.7</v>
      </c>
      <c r="Y26" s="206">
        <v>0</v>
      </c>
      <c r="Z26" s="206">
        <v>2.61</v>
      </c>
      <c r="AA26" s="206">
        <v>10.71</v>
      </c>
      <c r="AB26" s="206">
        <v>0</v>
      </c>
      <c r="AC26" s="206">
        <v>-0.34</v>
      </c>
      <c r="AD26" s="206">
        <v>0</v>
      </c>
      <c r="AE26" s="206">
        <v>0</v>
      </c>
      <c r="AF26" s="206">
        <v>0</v>
      </c>
      <c r="AG26" s="206">
        <v>2.52</v>
      </c>
      <c r="AH26" s="206">
        <v>0</v>
      </c>
      <c r="AI26" s="206">
        <v>28.12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3.95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90.66</v>
      </c>
      <c r="L27" s="206">
        <v>12.77</v>
      </c>
      <c r="M27" s="206">
        <v>0</v>
      </c>
      <c r="N27" s="206">
        <v>1.1499999999999999</v>
      </c>
      <c r="O27" s="206">
        <v>0.97</v>
      </c>
      <c r="P27" s="206">
        <v>2.33</v>
      </c>
      <c r="Q27" s="206">
        <v>3.79</v>
      </c>
      <c r="R27" s="206">
        <v>6.63</v>
      </c>
      <c r="S27" s="206">
        <v>3.73</v>
      </c>
      <c r="T27" s="206">
        <v>0.56000000000000005</v>
      </c>
      <c r="U27" s="206">
        <v>11.34</v>
      </c>
      <c r="V27" s="206">
        <v>0.18</v>
      </c>
      <c r="W27" s="206">
        <v>1.31</v>
      </c>
      <c r="X27" s="206">
        <v>17.690000000000001</v>
      </c>
      <c r="Y27" s="206">
        <v>0</v>
      </c>
      <c r="Z27" s="206">
        <v>2.61</v>
      </c>
      <c r="AA27" s="206">
        <v>0.79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2.52</v>
      </c>
      <c r="AH27" s="206">
        <v>0</v>
      </c>
      <c r="AI27" s="206">
        <v>28.12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3.95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6.39</v>
      </c>
      <c r="L28" s="206">
        <v>12.25</v>
      </c>
      <c r="M28" s="206">
        <v>0</v>
      </c>
      <c r="N28" s="206">
        <v>1.1499999999999999</v>
      </c>
      <c r="O28" s="206">
        <v>0.97</v>
      </c>
      <c r="P28" s="206">
        <v>2.33</v>
      </c>
      <c r="Q28" s="206">
        <v>0.62</v>
      </c>
      <c r="R28" s="206">
        <v>1.29</v>
      </c>
      <c r="S28" s="206">
        <v>0.26</v>
      </c>
      <c r="T28" s="206">
        <v>0.56000000000000005</v>
      </c>
      <c r="U28" s="206">
        <v>11.2</v>
      </c>
      <c r="V28" s="206">
        <v>0.18</v>
      </c>
      <c r="W28" s="206">
        <v>0.57999999999999996</v>
      </c>
      <c r="X28" s="206">
        <v>12.91</v>
      </c>
      <c r="Y28" s="206">
        <v>0</v>
      </c>
      <c r="Z28" s="206">
        <v>2.61</v>
      </c>
      <c r="AA28" s="206">
        <v>0.79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2.52</v>
      </c>
      <c r="AH28" s="206">
        <v>0</v>
      </c>
      <c r="AI28" s="206">
        <v>28.12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3.95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6.39</v>
      </c>
      <c r="L29" s="206">
        <v>12.17</v>
      </c>
      <c r="M29" s="206">
        <v>0</v>
      </c>
      <c r="N29" s="206">
        <v>1.1499999999999999</v>
      </c>
      <c r="O29" s="206">
        <v>0.97</v>
      </c>
      <c r="P29" s="206">
        <v>2.33</v>
      </c>
      <c r="Q29" s="206">
        <v>0.21</v>
      </c>
      <c r="R29" s="206">
        <v>0.41</v>
      </c>
      <c r="S29" s="206">
        <v>0.26</v>
      </c>
      <c r="T29" s="206">
        <v>0.56000000000000005</v>
      </c>
      <c r="U29" s="206">
        <v>11.37</v>
      </c>
      <c r="V29" s="206">
        <v>0.18</v>
      </c>
      <c r="W29" s="206">
        <v>0.74</v>
      </c>
      <c r="X29" s="206">
        <v>13.28</v>
      </c>
      <c r="Y29" s="206">
        <v>0</v>
      </c>
      <c r="Z29" s="206">
        <v>2.61</v>
      </c>
      <c r="AA29" s="206">
        <v>0.79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2.52</v>
      </c>
      <c r="AH29" s="206">
        <v>0</v>
      </c>
      <c r="AI29" s="206">
        <v>28.12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3.95</v>
      </c>
      <c r="E30" s="206">
        <v>0</v>
      </c>
      <c r="F30" s="206">
        <v>0</v>
      </c>
      <c r="G30" s="206">
        <v>5.59</v>
      </c>
      <c r="H30" s="206">
        <v>0</v>
      </c>
      <c r="I30" s="206">
        <v>23.4</v>
      </c>
      <c r="J30" s="206">
        <v>0.56000000000000005</v>
      </c>
      <c r="K30" s="206">
        <v>6.39</v>
      </c>
      <c r="L30" s="206">
        <v>0.85</v>
      </c>
      <c r="M30" s="206">
        <v>0</v>
      </c>
      <c r="N30" s="206">
        <v>1.1499999999999999</v>
      </c>
      <c r="O30" s="206">
        <v>0.97</v>
      </c>
      <c r="P30" s="206">
        <v>2.33</v>
      </c>
      <c r="Q30" s="206">
        <v>0.21</v>
      </c>
      <c r="R30" s="206">
        <v>0.41</v>
      </c>
      <c r="S30" s="206">
        <v>0.26</v>
      </c>
      <c r="T30" s="206">
        <v>0.56000000000000005</v>
      </c>
      <c r="U30" s="206">
        <v>10.66</v>
      </c>
      <c r="V30" s="206">
        <v>0.18</v>
      </c>
      <c r="W30" s="206">
        <v>0.74</v>
      </c>
      <c r="X30" s="206">
        <v>13.28</v>
      </c>
      <c r="Y30" s="206">
        <v>0</v>
      </c>
      <c r="Z30" s="206">
        <v>2.61</v>
      </c>
      <c r="AA30" s="206">
        <v>0.79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2.52</v>
      </c>
      <c r="AH30" s="206">
        <v>0</v>
      </c>
      <c r="AI30" s="206">
        <v>28.12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3.95</v>
      </c>
      <c r="E31" s="206">
        <v>0</v>
      </c>
      <c r="F31" s="206">
        <v>0</v>
      </c>
      <c r="G31" s="206">
        <v>5.59</v>
      </c>
      <c r="H31" s="206">
        <v>0</v>
      </c>
      <c r="I31" s="206">
        <v>23.4</v>
      </c>
      <c r="J31" s="206">
        <v>0.56000000000000005</v>
      </c>
      <c r="K31" s="206">
        <v>6.39</v>
      </c>
      <c r="L31" s="206">
        <v>0.85</v>
      </c>
      <c r="M31" s="206">
        <v>0</v>
      </c>
      <c r="N31" s="206">
        <v>1.1499999999999999</v>
      </c>
      <c r="O31" s="206">
        <v>0.97</v>
      </c>
      <c r="P31" s="206">
        <v>2.33</v>
      </c>
      <c r="Q31" s="206">
        <v>0.21</v>
      </c>
      <c r="R31" s="206">
        <v>0.41</v>
      </c>
      <c r="S31" s="206">
        <v>0.26</v>
      </c>
      <c r="T31" s="206">
        <v>0.56000000000000005</v>
      </c>
      <c r="U31" s="206">
        <v>10.66</v>
      </c>
      <c r="V31" s="206">
        <v>0.18</v>
      </c>
      <c r="W31" s="206">
        <v>0.74</v>
      </c>
      <c r="X31" s="206">
        <v>15.47</v>
      </c>
      <c r="Y31" s="206">
        <v>0</v>
      </c>
      <c r="Z31" s="206">
        <v>2.61</v>
      </c>
      <c r="AA31" s="206">
        <v>0.79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2.52</v>
      </c>
      <c r="AH31" s="206">
        <v>0</v>
      </c>
      <c r="AI31" s="206">
        <v>28.12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3.95</v>
      </c>
      <c r="E32" s="206">
        <v>0</v>
      </c>
      <c r="F32" s="206">
        <v>0</v>
      </c>
      <c r="G32" s="206">
        <v>5.59</v>
      </c>
      <c r="H32" s="206">
        <v>0</v>
      </c>
      <c r="I32" s="206">
        <v>26.22</v>
      </c>
      <c r="J32" s="206">
        <v>0.56000000000000005</v>
      </c>
      <c r="K32" s="206">
        <v>6.39</v>
      </c>
      <c r="L32" s="206">
        <v>0.85</v>
      </c>
      <c r="M32" s="206">
        <v>0</v>
      </c>
      <c r="N32" s="206">
        <v>1.1499999999999999</v>
      </c>
      <c r="O32" s="206">
        <v>0.97</v>
      </c>
      <c r="P32" s="206">
        <v>2.33</v>
      </c>
      <c r="Q32" s="206">
        <v>0.21</v>
      </c>
      <c r="R32" s="206">
        <v>0.41</v>
      </c>
      <c r="S32" s="206">
        <v>0.26</v>
      </c>
      <c r="T32" s="206">
        <v>0.56000000000000005</v>
      </c>
      <c r="U32" s="206">
        <v>10.66</v>
      </c>
      <c r="V32" s="206">
        <v>0.18</v>
      </c>
      <c r="W32" s="206">
        <v>0.74</v>
      </c>
      <c r="X32" s="206">
        <v>15.47</v>
      </c>
      <c r="Y32" s="206">
        <v>0</v>
      </c>
      <c r="Z32" s="206">
        <v>2.61</v>
      </c>
      <c r="AA32" s="206">
        <v>0.79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2.52</v>
      </c>
      <c r="AH32" s="206">
        <v>0</v>
      </c>
      <c r="AI32" s="206">
        <v>28.12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3.95</v>
      </c>
      <c r="E33" s="206">
        <v>0</v>
      </c>
      <c r="F33" s="206">
        <v>0</v>
      </c>
      <c r="G33" s="206">
        <v>5.59</v>
      </c>
      <c r="H33" s="206">
        <v>0</v>
      </c>
      <c r="I33" s="206">
        <v>23.4</v>
      </c>
      <c r="J33" s="206">
        <v>0.56000000000000005</v>
      </c>
      <c r="K33" s="206">
        <v>6.39</v>
      </c>
      <c r="L33" s="206">
        <v>0.85</v>
      </c>
      <c r="M33" s="206">
        <v>0</v>
      </c>
      <c r="N33" s="206">
        <v>1.1499999999999999</v>
      </c>
      <c r="O33" s="206">
        <v>0.97</v>
      </c>
      <c r="P33" s="206">
        <v>2.33</v>
      </c>
      <c r="Q33" s="206">
        <v>0.21</v>
      </c>
      <c r="R33" s="206">
        <v>0.41</v>
      </c>
      <c r="S33" s="206">
        <v>0.26</v>
      </c>
      <c r="T33" s="206">
        <v>0.56000000000000005</v>
      </c>
      <c r="U33" s="206">
        <v>10.66</v>
      </c>
      <c r="V33" s="206">
        <v>0.18</v>
      </c>
      <c r="W33" s="206">
        <v>0.74</v>
      </c>
      <c r="X33" s="206">
        <v>15.47</v>
      </c>
      <c r="Y33" s="206">
        <v>0</v>
      </c>
      <c r="Z33" s="206">
        <v>2.61</v>
      </c>
      <c r="AA33" s="206">
        <v>0.79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2.52</v>
      </c>
      <c r="AH33" s="206">
        <v>0</v>
      </c>
      <c r="AI33" s="206">
        <v>28.12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3.95</v>
      </c>
      <c r="E34" s="206">
        <v>0</v>
      </c>
      <c r="F34" s="206">
        <v>0</v>
      </c>
      <c r="G34" s="206">
        <v>5.59</v>
      </c>
      <c r="H34" s="206">
        <v>0</v>
      </c>
      <c r="I34" s="206">
        <v>23.4</v>
      </c>
      <c r="J34" s="206">
        <v>0.56000000000000005</v>
      </c>
      <c r="K34" s="206">
        <v>6.39</v>
      </c>
      <c r="L34" s="206">
        <v>0.85</v>
      </c>
      <c r="M34" s="206">
        <v>0</v>
      </c>
      <c r="N34" s="206">
        <v>1.1499999999999999</v>
      </c>
      <c r="O34" s="206">
        <v>0.97</v>
      </c>
      <c r="P34" s="206">
        <v>2.33</v>
      </c>
      <c r="Q34" s="206">
        <v>0.21</v>
      </c>
      <c r="R34" s="206">
        <v>0.41</v>
      </c>
      <c r="S34" s="206">
        <v>0.26</v>
      </c>
      <c r="T34" s="206">
        <v>0.56000000000000005</v>
      </c>
      <c r="U34" s="206">
        <v>10.66</v>
      </c>
      <c r="V34" s="206">
        <v>0.18</v>
      </c>
      <c r="W34" s="206">
        <v>0.74</v>
      </c>
      <c r="X34" s="206">
        <v>15.47</v>
      </c>
      <c r="Y34" s="206">
        <v>0</v>
      </c>
      <c r="Z34" s="206">
        <v>2.61</v>
      </c>
      <c r="AA34" s="206">
        <v>0.79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-17.48</v>
      </c>
      <c r="AH34" s="206">
        <v>0</v>
      </c>
      <c r="AI34" s="206">
        <v>28.12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3.95</v>
      </c>
      <c r="E35" s="206">
        <v>0</v>
      </c>
      <c r="F35" s="206">
        <v>18.95</v>
      </c>
      <c r="G35" s="206">
        <v>0</v>
      </c>
      <c r="H35" s="206">
        <v>0</v>
      </c>
      <c r="I35" s="206">
        <v>23.12</v>
      </c>
      <c r="J35" s="206">
        <v>0.56000000000000005</v>
      </c>
      <c r="K35" s="206">
        <v>6.39</v>
      </c>
      <c r="L35" s="206">
        <v>0.85</v>
      </c>
      <c r="M35" s="206">
        <v>0</v>
      </c>
      <c r="N35" s="206">
        <v>1.1499999999999999</v>
      </c>
      <c r="O35" s="206">
        <v>0.97</v>
      </c>
      <c r="P35" s="206">
        <v>2.33</v>
      </c>
      <c r="Q35" s="206">
        <v>0.21</v>
      </c>
      <c r="R35" s="206">
        <v>0.41</v>
      </c>
      <c r="S35" s="206">
        <v>0.26</v>
      </c>
      <c r="T35" s="206">
        <v>0.56000000000000005</v>
      </c>
      <c r="U35" s="206">
        <v>10.75</v>
      </c>
      <c r="V35" s="206">
        <v>0.18</v>
      </c>
      <c r="W35" s="206">
        <v>0.74</v>
      </c>
      <c r="X35" s="206">
        <v>15.47</v>
      </c>
      <c r="Y35" s="206">
        <v>0</v>
      </c>
      <c r="Z35" s="206">
        <v>2.61</v>
      </c>
      <c r="AA35" s="206">
        <v>0.79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2.52</v>
      </c>
      <c r="AH35" s="206">
        <v>0</v>
      </c>
      <c r="AI35" s="206">
        <v>28.12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3.95</v>
      </c>
      <c r="E36" s="206">
        <v>0</v>
      </c>
      <c r="F36" s="206">
        <v>18.95</v>
      </c>
      <c r="G36" s="206">
        <v>0</v>
      </c>
      <c r="H36" s="206">
        <v>0</v>
      </c>
      <c r="I36" s="206">
        <v>23.12</v>
      </c>
      <c r="J36" s="206">
        <v>0.56000000000000005</v>
      </c>
      <c r="K36" s="206">
        <v>6.39</v>
      </c>
      <c r="L36" s="206">
        <v>0.85</v>
      </c>
      <c r="M36" s="206">
        <v>0</v>
      </c>
      <c r="N36" s="206">
        <v>1.1499999999999999</v>
      </c>
      <c r="O36" s="206">
        <v>0.97</v>
      </c>
      <c r="P36" s="206">
        <v>2.33</v>
      </c>
      <c r="Q36" s="206">
        <v>0.21</v>
      </c>
      <c r="R36" s="206">
        <v>0.41</v>
      </c>
      <c r="S36" s="206">
        <v>0.26</v>
      </c>
      <c r="T36" s="206">
        <v>0.56000000000000005</v>
      </c>
      <c r="U36" s="206">
        <v>10.71</v>
      </c>
      <c r="V36" s="206">
        <v>0.18</v>
      </c>
      <c r="W36" s="206">
        <v>0.74</v>
      </c>
      <c r="X36" s="206">
        <v>15.47</v>
      </c>
      <c r="Y36" s="206">
        <v>0</v>
      </c>
      <c r="Z36" s="206">
        <v>2.61</v>
      </c>
      <c r="AA36" s="206">
        <v>0.79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2.52</v>
      </c>
      <c r="AH36" s="206">
        <v>0</v>
      </c>
      <c r="AI36" s="206">
        <v>28.12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3.95</v>
      </c>
      <c r="E37" s="206">
        <v>0</v>
      </c>
      <c r="F37" s="206">
        <v>18.95</v>
      </c>
      <c r="G37" s="206">
        <v>0</v>
      </c>
      <c r="H37" s="206">
        <v>0</v>
      </c>
      <c r="I37" s="206">
        <v>23.12</v>
      </c>
      <c r="J37" s="206">
        <v>0.56000000000000005</v>
      </c>
      <c r="K37" s="206">
        <v>6.39</v>
      </c>
      <c r="L37" s="206">
        <v>0.85</v>
      </c>
      <c r="M37" s="206">
        <v>0</v>
      </c>
      <c r="N37" s="206">
        <v>1.1499999999999999</v>
      </c>
      <c r="O37" s="206">
        <v>0.97</v>
      </c>
      <c r="P37" s="206">
        <v>2.33</v>
      </c>
      <c r="Q37" s="206">
        <v>0.21</v>
      </c>
      <c r="R37" s="206">
        <v>0.41</v>
      </c>
      <c r="S37" s="206">
        <v>0.26</v>
      </c>
      <c r="T37" s="206">
        <v>0.56000000000000005</v>
      </c>
      <c r="U37" s="206">
        <v>10.71</v>
      </c>
      <c r="V37" s="206">
        <v>0.18</v>
      </c>
      <c r="W37" s="206">
        <v>0.74</v>
      </c>
      <c r="X37" s="206">
        <v>15.47</v>
      </c>
      <c r="Y37" s="206">
        <v>0</v>
      </c>
      <c r="Z37" s="206">
        <v>2.61</v>
      </c>
      <c r="AA37" s="206">
        <v>0.79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2.52</v>
      </c>
      <c r="AH37" s="206">
        <v>0</v>
      </c>
      <c r="AI37" s="206">
        <v>28.12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3.95</v>
      </c>
      <c r="E38" s="206">
        <v>0</v>
      </c>
      <c r="F38" s="206">
        <v>18.95</v>
      </c>
      <c r="G38" s="206">
        <v>0</v>
      </c>
      <c r="H38" s="206">
        <v>0</v>
      </c>
      <c r="I38" s="206">
        <v>23.12</v>
      </c>
      <c r="J38" s="206">
        <v>0.56000000000000005</v>
      </c>
      <c r="K38" s="206">
        <v>6.39</v>
      </c>
      <c r="L38" s="206">
        <v>0.85</v>
      </c>
      <c r="M38" s="206">
        <v>0</v>
      </c>
      <c r="N38" s="206">
        <v>1.1499999999999999</v>
      </c>
      <c r="O38" s="206">
        <v>0.97</v>
      </c>
      <c r="P38" s="206">
        <v>2.33</v>
      </c>
      <c r="Q38" s="206">
        <v>0.21</v>
      </c>
      <c r="R38" s="206">
        <v>0.41</v>
      </c>
      <c r="S38" s="206">
        <v>0.26</v>
      </c>
      <c r="T38" s="206">
        <v>0.56000000000000005</v>
      </c>
      <c r="U38" s="206">
        <v>10.71</v>
      </c>
      <c r="V38" s="206">
        <v>0.18</v>
      </c>
      <c r="W38" s="206">
        <v>0.74</v>
      </c>
      <c r="X38" s="206">
        <v>15.47</v>
      </c>
      <c r="Y38" s="206">
        <v>0</v>
      </c>
      <c r="Z38" s="206">
        <v>2.61</v>
      </c>
      <c r="AA38" s="206">
        <v>0.79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2.52</v>
      </c>
      <c r="AH38" s="206">
        <v>0</v>
      </c>
      <c r="AI38" s="206">
        <v>24.91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3.95</v>
      </c>
      <c r="E39" s="206">
        <v>0</v>
      </c>
      <c r="F39" s="206">
        <v>18.95</v>
      </c>
      <c r="G39" s="206">
        <v>0</v>
      </c>
      <c r="H39" s="206">
        <v>0</v>
      </c>
      <c r="I39" s="206">
        <v>23.12</v>
      </c>
      <c r="J39" s="206">
        <v>0.56000000000000005</v>
      </c>
      <c r="K39" s="206">
        <v>6.39</v>
      </c>
      <c r="L39" s="206">
        <v>0.85</v>
      </c>
      <c r="M39" s="206">
        <v>0</v>
      </c>
      <c r="N39" s="206">
        <v>1.1499999999999999</v>
      </c>
      <c r="O39" s="206">
        <v>0.97</v>
      </c>
      <c r="P39" s="206">
        <v>2.33</v>
      </c>
      <c r="Q39" s="206">
        <v>0.21</v>
      </c>
      <c r="R39" s="206">
        <v>0.41</v>
      </c>
      <c r="S39" s="206">
        <v>0.26</v>
      </c>
      <c r="T39" s="206">
        <v>0.56000000000000005</v>
      </c>
      <c r="U39" s="206">
        <v>10.71</v>
      </c>
      <c r="V39" s="206">
        <v>0.18</v>
      </c>
      <c r="W39" s="206">
        <v>0.74</v>
      </c>
      <c r="X39" s="206">
        <v>15.47</v>
      </c>
      <c r="Y39" s="206">
        <v>0</v>
      </c>
      <c r="Z39" s="206">
        <v>2.61</v>
      </c>
      <c r="AA39" s="206">
        <v>0.79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2.52</v>
      </c>
      <c r="AH39" s="206">
        <v>0</v>
      </c>
      <c r="AI39" s="206">
        <v>24.91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3.95</v>
      </c>
      <c r="E40" s="206">
        <v>0</v>
      </c>
      <c r="F40" s="206">
        <v>18.95</v>
      </c>
      <c r="G40" s="206">
        <v>0</v>
      </c>
      <c r="H40" s="206">
        <v>0</v>
      </c>
      <c r="I40" s="206">
        <v>23.12</v>
      </c>
      <c r="J40" s="206">
        <v>0.56000000000000005</v>
      </c>
      <c r="K40" s="206">
        <v>6.39</v>
      </c>
      <c r="L40" s="206">
        <v>0.85</v>
      </c>
      <c r="M40" s="206">
        <v>0</v>
      </c>
      <c r="N40" s="206">
        <v>1.1499999999999999</v>
      </c>
      <c r="O40" s="206">
        <v>0.97</v>
      </c>
      <c r="P40" s="206">
        <v>2.33</v>
      </c>
      <c r="Q40" s="206">
        <v>0.21</v>
      </c>
      <c r="R40" s="206">
        <v>0.41</v>
      </c>
      <c r="S40" s="206">
        <v>0.26</v>
      </c>
      <c r="T40" s="206">
        <v>0.56000000000000005</v>
      </c>
      <c r="U40" s="206">
        <v>10.71</v>
      </c>
      <c r="V40" s="206">
        <v>0.18</v>
      </c>
      <c r="W40" s="206">
        <v>0.74</v>
      </c>
      <c r="X40" s="206">
        <v>15.47</v>
      </c>
      <c r="Y40" s="206">
        <v>0</v>
      </c>
      <c r="Z40" s="206">
        <v>2.61</v>
      </c>
      <c r="AA40" s="206">
        <v>0.79</v>
      </c>
      <c r="AB40" s="206">
        <v>0</v>
      </c>
      <c r="AC40" s="206">
        <v>10.46</v>
      </c>
      <c r="AD40" s="206">
        <v>0</v>
      </c>
      <c r="AE40" s="206">
        <v>0</v>
      </c>
      <c r="AF40" s="206">
        <v>0</v>
      </c>
      <c r="AG40" s="206">
        <v>2.52</v>
      </c>
      <c r="AH40" s="206">
        <v>0</v>
      </c>
      <c r="AI40" s="206">
        <v>24.91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18.95</v>
      </c>
      <c r="G41" s="206">
        <v>0</v>
      </c>
      <c r="H41" s="206">
        <v>0</v>
      </c>
      <c r="I41" s="206">
        <v>23.12</v>
      </c>
      <c r="J41" s="206">
        <v>0.56000000000000005</v>
      </c>
      <c r="K41" s="206">
        <v>6.39</v>
      </c>
      <c r="L41" s="206">
        <v>0.85</v>
      </c>
      <c r="M41" s="206">
        <v>0</v>
      </c>
      <c r="N41" s="206">
        <v>1.1499999999999999</v>
      </c>
      <c r="O41" s="206">
        <v>0.97</v>
      </c>
      <c r="P41" s="206">
        <v>2.33</v>
      </c>
      <c r="Q41" s="206">
        <v>0.21</v>
      </c>
      <c r="R41" s="206">
        <v>0.41</v>
      </c>
      <c r="S41" s="206">
        <v>0.26</v>
      </c>
      <c r="T41" s="206">
        <v>0.56000000000000005</v>
      </c>
      <c r="U41" s="206">
        <v>10.71</v>
      </c>
      <c r="V41" s="206">
        <v>0.18</v>
      </c>
      <c r="W41" s="206">
        <v>0.74</v>
      </c>
      <c r="X41" s="206">
        <v>12.61</v>
      </c>
      <c r="Y41" s="206">
        <v>0</v>
      </c>
      <c r="Z41" s="206">
        <v>2.61</v>
      </c>
      <c r="AA41" s="206">
        <v>0.79</v>
      </c>
      <c r="AB41" s="206">
        <v>0</v>
      </c>
      <c r="AC41" s="206">
        <v>10.46</v>
      </c>
      <c r="AD41" s="206">
        <v>0</v>
      </c>
      <c r="AE41" s="206">
        <v>0</v>
      </c>
      <c r="AF41" s="206">
        <v>0</v>
      </c>
      <c r="AG41" s="206">
        <v>2.52</v>
      </c>
      <c r="AH41" s="206">
        <v>0</v>
      </c>
      <c r="AI41" s="206">
        <v>24.91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18.95</v>
      </c>
      <c r="G42" s="206">
        <v>0</v>
      </c>
      <c r="H42" s="206">
        <v>0</v>
      </c>
      <c r="I42" s="206">
        <v>23.12</v>
      </c>
      <c r="J42" s="206">
        <v>0.56000000000000005</v>
      </c>
      <c r="K42" s="206">
        <v>6.39</v>
      </c>
      <c r="L42" s="206">
        <v>0.85</v>
      </c>
      <c r="M42" s="206">
        <v>0</v>
      </c>
      <c r="N42" s="206">
        <v>1.1499999999999999</v>
      </c>
      <c r="O42" s="206">
        <v>0.97</v>
      </c>
      <c r="P42" s="206">
        <v>2.33</v>
      </c>
      <c r="Q42" s="206">
        <v>0.21</v>
      </c>
      <c r="R42" s="206">
        <v>0.41</v>
      </c>
      <c r="S42" s="206">
        <v>0.26</v>
      </c>
      <c r="T42" s="206">
        <v>0.56000000000000005</v>
      </c>
      <c r="U42" s="206">
        <v>10.71</v>
      </c>
      <c r="V42" s="206">
        <v>0.18</v>
      </c>
      <c r="W42" s="206">
        <v>0.74</v>
      </c>
      <c r="X42" s="206">
        <v>12.61</v>
      </c>
      <c r="Y42" s="206">
        <v>0</v>
      </c>
      <c r="Z42" s="206">
        <v>2.61</v>
      </c>
      <c r="AA42" s="206">
        <v>0.79</v>
      </c>
      <c r="AB42" s="206">
        <v>0</v>
      </c>
      <c r="AC42" s="206">
        <v>10.46</v>
      </c>
      <c r="AD42" s="206">
        <v>0</v>
      </c>
      <c r="AE42" s="206">
        <v>0</v>
      </c>
      <c r="AF42" s="206">
        <v>0</v>
      </c>
      <c r="AG42" s="206">
        <v>2.52</v>
      </c>
      <c r="AH42" s="206">
        <v>0</v>
      </c>
      <c r="AI42" s="206">
        <v>21.69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18.95</v>
      </c>
      <c r="G43" s="206">
        <v>0</v>
      </c>
      <c r="H43" s="206">
        <v>0</v>
      </c>
      <c r="I43" s="206">
        <v>23.12</v>
      </c>
      <c r="J43" s="206">
        <v>0.56000000000000005</v>
      </c>
      <c r="K43" s="206">
        <v>6.39</v>
      </c>
      <c r="L43" s="206">
        <v>0.85</v>
      </c>
      <c r="M43" s="206">
        <v>0</v>
      </c>
      <c r="N43" s="206">
        <v>1.1499999999999999</v>
      </c>
      <c r="O43" s="206">
        <v>0.97</v>
      </c>
      <c r="P43" s="206">
        <v>2.33</v>
      </c>
      <c r="Q43" s="206">
        <v>0.21</v>
      </c>
      <c r="R43" s="206">
        <v>0.41</v>
      </c>
      <c r="S43" s="206">
        <v>0.26</v>
      </c>
      <c r="T43" s="206">
        <v>0.56000000000000005</v>
      </c>
      <c r="U43" s="206">
        <v>10.71</v>
      </c>
      <c r="V43" s="206">
        <v>0.18</v>
      </c>
      <c r="W43" s="206">
        <v>0.74</v>
      </c>
      <c r="X43" s="206">
        <v>12.85</v>
      </c>
      <c r="Y43" s="206">
        <v>0</v>
      </c>
      <c r="Z43" s="206">
        <v>2.61</v>
      </c>
      <c r="AA43" s="206">
        <v>0.79</v>
      </c>
      <c r="AB43" s="206">
        <v>0</v>
      </c>
      <c r="AC43" s="206">
        <v>10.46</v>
      </c>
      <c r="AD43" s="206">
        <v>0</v>
      </c>
      <c r="AE43" s="206">
        <v>0</v>
      </c>
      <c r="AF43" s="206">
        <v>0</v>
      </c>
      <c r="AG43" s="206">
        <v>2.52</v>
      </c>
      <c r="AH43" s="206">
        <v>0</v>
      </c>
      <c r="AI43" s="206">
        <v>21.69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18.95</v>
      </c>
      <c r="G44" s="206">
        <v>0</v>
      </c>
      <c r="H44" s="206">
        <v>0</v>
      </c>
      <c r="I44" s="206">
        <v>23.12</v>
      </c>
      <c r="J44" s="206">
        <v>0.56000000000000005</v>
      </c>
      <c r="K44" s="206">
        <v>6.39</v>
      </c>
      <c r="L44" s="206">
        <v>0.85</v>
      </c>
      <c r="M44" s="206">
        <v>0</v>
      </c>
      <c r="N44" s="206">
        <v>1.1499999999999999</v>
      </c>
      <c r="O44" s="206">
        <v>0.97</v>
      </c>
      <c r="P44" s="206">
        <v>2.33</v>
      </c>
      <c r="Q44" s="206">
        <v>0.21</v>
      </c>
      <c r="R44" s="206">
        <v>0.41</v>
      </c>
      <c r="S44" s="206">
        <v>0.26</v>
      </c>
      <c r="T44" s="206">
        <v>0.56000000000000005</v>
      </c>
      <c r="U44" s="206">
        <v>10.71</v>
      </c>
      <c r="V44" s="206">
        <v>0.18</v>
      </c>
      <c r="W44" s="206">
        <v>0.74</v>
      </c>
      <c r="X44" s="206">
        <v>12.85</v>
      </c>
      <c r="Y44" s="206">
        <v>0</v>
      </c>
      <c r="Z44" s="206">
        <v>2.61</v>
      </c>
      <c r="AA44" s="206">
        <v>0.79</v>
      </c>
      <c r="AB44" s="206">
        <v>0</v>
      </c>
      <c r="AC44" s="206">
        <v>10.46</v>
      </c>
      <c r="AD44" s="206">
        <v>0</v>
      </c>
      <c r="AE44" s="206">
        <v>0</v>
      </c>
      <c r="AF44" s="206">
        <v>0</v>
      </c>
      <c r="AG44" s="206">
        <v>2.52</v>
      </c>
      <c r="AH44" s="206">
        <v>0</v>
      </c>
      <c r="AI44" s="206">
        <v>16.87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18.95</v>
      </c>
      <c r="G45" s="206">
        <v>0</v>
      </c>
      <c r="H45" s="206">
        <v>0</v>
      </c>
      <c r="I45" s="206">
        <v>23.12</v>
      </c>
      <c r="J45" s="206">
        <v>0.56000000000000005</v>
      </c>
      <c r="K45" s="206">
        <v>6.39</v>
      </c>
      <c r="L45" s="206">
        <v>0.85</v>
      </c>
      <c r="M45" s="206">
        <v>0</v>
      </c>
      <c r="N45" s="206">
        <v>1.1499999999999999</v>
      </c>
      <c r="O45" s="206">
        <v>0.97</v>
      </c>
      <c r="P45" s="206">
        <v>2.33</v>
      </c>
      <c r="Q45" s="206">
        <v>0.21</v>
      </c>
      <c r="R45" s="206">
        <v>0.41</v>
      </c>
      <c r="S45" s="206">
        <v>0.26</v>
      </c>
      <c r="T45" s="206">
        <v>0.56000000000000005</v>
      </c>
      <c r="U45" s="206">
        <v>10.71</v>
      </c>
      <c r="V45" s="206">
        <v>0.18</v>
      </c>
      <c r="W45" s="206">
        <v>0.74</v>
      </c>
      <c r="X45" s="206">
        <v>15.47</v>
      </c>
      <c r="Y45" s="206">
        <v>0</v>
      </c>
      <c r="Z45" s="206">
        <v>2.61</v>
      </c>
      <c r="AA45" s="206">
        <v>0.79</v>
      </c>
      <c r="AB45" s="206">
        <v>0</v>
      </c>
      <c r="AC45" s="206">
        <v>10.46</v>
      </c>
      <c r="AD45" s="206">
        <v>0</v>
      </c>
      <c r="AE45" s="206">
        <v>0</v>
      </c>
      <c r="AF45" s="206">
        <v>0</v>
      </c>
      <c r="AG45" s="206">
        <v>2.52</v>
      </c>
      <c r="AH45" s="206">
        <v>0</v>
      </c>
      <c r="AI45" s="206">
        <v>16.87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18.95</v>
      </c>
      <c r="G46" s="206">
        <v>0</v>
      </c>
      <c r="H46" s="206">
        <v>0</v>
      </c>
      <c r="I46" s="206">
        <v>23.12</v>
      </c>
      <c r="J46" s="206">
        <v>0.56000000000000005</v>
      </c>
      <c r="K46" s="206">
        <v>6.39</v>
      </c>
      <c r="L46" s="206">
        <v>0.85</v>
      </c>
      <c r="M46" s="206">
        <v>0</v>
      </c>
      <c r="N46" s="206">
        <v>1.1499999999999999</v>
      </c>
      <c r="O46" s="206">
        <v>0.97</v>
      </c>
      <c r="P46" s="206">
        <v>2.33</v>
      </c>
      <c r="Q46" s="206">
        <v>0.21</v>
      </c>
      <c r="R46" s="206">
        <v>0.41</v>
      </c>
      <c r="S46" s="206">
        <v>0.26</v>
      </c>
      <c r="T46" s="206">
        <v>0.56000000000000005</v>
      </c>
      <c r="U46" s="206">
        <v>10.71</v>
      </c>
      <c r="V46" s="206">
        <v>0.18</v>
      </c>
      <c r="W46" s="206">
        <v>0.74</v>
      </c>
      <c r="X46" s="206">
        <v>15.47</v>
      </c>
      <c r="Y46" s="206">
        <v>0</v>
      </c>
      <c r="Z46" s="206">
        <v>2.61</v>
      </c>
      <c r="AA46" s="206">
        <v>0.79</v>
      </c>
      <c r="AB46" s="206">
        <v>0</v>
      </c>
      <c r="AC46" s="206">
        <v>10.46</v>
      </c>
      <c r="AD46" s="206">
        <v>0</v>
      </c>
      <c r="AE46" s="206">
        <v>0</v>
      </c>
      <c r="AF46" s="206">
        <v>0</v>
      </c>
      <c r="AG46" s="206">
        <v>2.52</v>
      </c>
      <c r="AH46" s="206">
        <v>0</v>
      </c>
      <c r="AI46" s="206">
        <v>13.66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23.12</v>
      </c>
      <c r="J47" s="206">
        <v>0.56000000000000005</v>
      </c>
      <c r="K47" s="206">
        <v>6.39</v>
      </c>
      <c r="L47" s="206">
        <v>0.85</v>
      </c>
      <c r="M47" s="206">
        <v>0</v>
      </c>
      <c r="N47" s="206">
        <v>1.1499999999999999</v>
      </c>
      <c r="O47" s="206">
        <v>0.97</v>
      </c>
      <c r="P47" s="206">
        <v>2.33</v>
      </c>
      <c r="Q47" s="206">
        <v>0.21</v>
      </c>
      <c r="R47" s="206">
        <v>0.41</v>
      </c>
      <c r="S47" s="206">
        <v>0.26</v>
      </c>
      <c r="T47" s="206">
        <v>0.56000000000000005</v>
      </c>
      <c r="U47" s="206">
        <v>10.71</v>
      </c>
      <c r="V47" s="206">
        <v>0.18</v>
      </c>
      <c r="W47" s="206">
        <v>0.74</v>
      </c>
      <c r="X47" s="206">
        <v>15.47</v>
      </c>
      <c r="Y47" s="206">
        <v>0</v>
      </c>
      <c r="Z47" s="206">
        <v>2.61</v>
      </c>
      <c r="AA47" s="206">
        <v>0.79</v>
      </c>
      <c r="AB47" s="206">
        <v>0</v>
      </c>
      <c r="AC47" s="206">
        <v>10.46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9.64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23.12</v>
      </c>
      <c r="J48" s="206">
        <v>0.56000000000000005</v>
      </c>
      <c r="K48" s="206">
        <v>6.39</v>
      </c>
      <c r="L48" s="206">
        <v>0.85</v>
      </c>
      <c r="M48" s="206">
        <v>0</v>
      </c>
      <c r="N48" s="206">
        <v>1.1499999999999999</v>
      </c>
      <c r="O48" s="206">
        <v>0.97</v>
      </c>
      <c r="P48" s="206">
        <v>2.33</v>
      </c>
      <c r="Q48" s="206">
        <v>0.21</v>
      </c>
      <c r="R48" s="206">
        <v>0.41</v>
      </c>
      <c r="S48" s="206">
        <v>0.26</v>
      </c>
      <c r="T48" s="206">
        <v>0.56000000000000005</v>
      </c>
      <c r="U48" s="206">
        <v>10.71</v>
      </c>
      <c r="V48" s="206">
        <v>0.18</v>
      </c>
      <c r="W48" s="206">
        <v>0.74</v>
      </c>
      <c r="X48" s="206">
        <v>15.47</v>
      </c>
      <c r="Y48" s="206">
        <v>0</v>
      </c>
      <c r="Z48" s="206">
        <v>2.61</v>
      </c>
      <c r="AA48" s="206">
        <v>0.79</v>
      </c>
      <c r="AB48" s="206">
        <v>0</v>
      </c>
      <c r="AC48" s="206">
        <v>10.46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23.12</v>
      </c>
      <c r="J49" s="206">
        <v>0.56000000000000005</v>
      </c>
      <c r="K49" s="206">
        <v>6.39</v>
      </c>
      <c r="L49" s="206">
        <v>0.85</v>
      </c>
      <c r="M49" s="206">
        <v>0</v>
      </c>
      <c r="N49" s="206">
        <v>1.1499999999999999</v>
      </c>
      <c r="O49" s="206">
        <v>0.97</v>
      </c>
      <c r="P49" s="206">
        <v>3.05</v>
      </c>
      <c r="Q49" s="206">
        <v>0.21</v>
      </c>
      <c r="R49" s="206">
        <v>0.41</v>
      </c>
      <c r="S49" s="206">
        <v>0.26</v>
      </c>
      <c r="T49" s="206">
        <v>0.56000000000000005</v>
      </c>
      <c r="U49" s="206">
        <v>10.71</v>
      </c>
      <c r="V49" s="206">
        <v>0.18</v>
      </c>
      <c r="W49" s="206">
        <v>0.74</v>
      </c>
      <c r="X49" s="206">
        <v>15.47</v>
      </c>
      <c r="Y49" s="206">
        <v>0</v>
      </c>
      <c r="Z49" s="206">
        <v>2.61</v>
      </c>
      <c r="AA49" s="206">
        <v>0.79</v>
      </c>
      <c r="AB49" s="206">
        <v>0</v>
      </c>
      <c r="AC49" s="206">
        <v>10.46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23.12</v>
      </c>
      <c r="J50" s="206">
        <v>0.56000000000000005</v>
      </c>
      <c r="K50" s="206">
        <v>6.39</v>
      </c>
      <c r="L50" s="206">
        <v>0.85</v>
      </c>
      <c r="M50" s="206">
        <v>0</v>
      </c>
      <c r="N50" s="206">
        <v>1.1499999999999999</v>
      </c>
      <c r="O50" s="206">
        <v>0.97</v>
      </c>
      <c r="P50" s="206">
        <v>3.05</v>
      </c>
      <c r="Q50" s="206">
        <v>0.21</v>
      </c>
      <c r="R50" s="206">
        <v>0.41</v>
      </c>
      <c r="S50" s="206">
        <v>0.26</v>
      </c>
      <c r="T50" s="206">
        <v>0.56000000000000005</v>
      </c>
      <c r="U50" s="206">
        <v>10.71</v>
      </c>
      <c r="V50" s="206">
        <v>0.18</v>
      </c>
      <c r="W50" s="206">
        <v>0.74</v>
      </c>
      <c r="X50" s="206">
        <v>15.47</v>
      </c>
      <c r="Y50" s="206">
        <v>0</v>
      </c>
      <c r="Z50" s="206">
        <v>2.61</v>
      </c>
      <c r="AA50" s="206">
        <v>0.79</v>
      </c>
      <c r="AB50" s="206">
        <v>0</v>
      </c>
      <c r="AC50" s="206">
        <v>10.46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23.69</v>
      </c>
      <c r="J51" s="206">
        <v>0.56000000000000005</v>
      </c>
      <c r="K51" s="206">
        <v>6.39</v>
      </c>
      <c r="L51" s="206">
        <v>12.17</v>
      </c>
      <c r="M51" s="206">
        <v>0</v>
      </c>
      <c r="N51" s="206">
        <v>1.1499999999999999</v>
      </c>
      <c r="O51" s="206">
        <v>0.97</v>
      </c>
      <c r="P51" s="206">
        <v>3.05</v>
      </c>
      <c r="Q51" s="206">
        <v>0.21</v>
      </c>
      <c r="R51" s="206">
        <v>0.41</v>
      </c>
      <c r="S51" s="206">
        <v>0.26</v>
      </c>
      <c r="T51" s="206">
        <v>0.56000000000000005</v>
      </c>
      <c r="U51" s="206">
        <v>10.71</v>
      </c>
      <c r="V51" s="206">
        <v>0.18</v>
      </c>
      <c r="W51" s="206">
        <v>0.74</v>
      </c>
      <c r="X51" s="206">
        <v>9</v>
      </c>
      <c r="Y51" s="206">
        <v>0</v>
      </c>
      <c r="Z51" s="206">
        <v>2.61</v>
      </c>
      <c r="AA51" s="206">
        <v>0.79</v>
      </c>
      <c r="AB51" s="206">
        <v>0</v>
      </c>
      <c r="AC51" s="206">
        <v>10.46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23.69</v>
      </c>
      <c r="J52" s="206">
        <v>0.56000000000000005</v>
      </c>
      <c r="K52" s="206">
        <v>90.66</v>
      </c>
      <c r="L52" s="206">
        <v>12.17</v>
      </c>
      <c r="M52" s="206">
        <v>0</v>
      </c>
      <c r="N52" s="206">
        <v>1.1499999999999999</v>
      </c>
      <c r="O52" s="206">
        <v>0.97</v>
      </c>
      <c r="P52" s="206">
        <v>3.05</v>
      </c>
      <c r="Q52" s="206">
        <v>3.56</v>
      </c>
      <c r="R52" s="206">
        <v>5.79</v>
      </c>
      <c r="S52" s="206">
        <v>3.73</v>
      </c>
      <c r="T52" s="206">
        <v>0.56000000000000005</v>
      </c>
      <c r="U52" s="206">
        <v>10.71</v>
      </c>
      <c r="V52" s="206">
        <v>0.18</v>
      </c>
      <c r="W52" s="206">
        <v>0.74</v>
      </c>
      <c r="X52" s="206">
        <v>9</v>
      </c>
      <c r="Y52" s="206">
        <v>0</v>
      </c>
      <c r="Z52" s="206">
        <v>2.61</v>
      </c>
      <c r="AA52" s="206">
        <v>0.79</v>
      </c>
      <c r="AB52" s="206">
        <v>0</v>
      </c>
      <c r="AC52" s="206">
        <v>10.46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23.69</v>
      </c>
      <c r="J53" s="206">
        <v>0.56000000000000005</v>
      </c>
      <c r="K53" s="206">
        <v>90.66</v>
      </c>
      <c r="L53" s="206">
        <v>12.17</v>
      </c>
      <c r="M53" s="206">
        <v>0</v>
      </c>
      <c r="N53" s="206">
        <v>1.1499999999999999</v>
      </c>
      <c r="O53" s="206">
        <v>0.97</v>
      </c>
      <c r="P53" s="206">
        <v>2.37</v>
      </c>
      <c r="Q53" s="206">
        <v>3.56</v>
      </c>
      <c r="R53" s="206">
        <v>5.79</v>
      </c>
      <c r="S53" s="206">
        <v>3.73</v>
      </c>
      <c r="T53" s="206">
        <v>0.56000000000000005</v>
      </c>
      <c r="U53" s="206">
        <v>10.71</v>
      </c>
      <c r="V53" s="206">
        <v>0.18</v>
      </c>
      <c r="W53" s="206">
        <v>0.44</v>
      </c>
      <c r="X53" s="206">
        <v>9</v>
      </c>
      <c r="Y53" s="206">
        <v>0</v>
      </c>
      <c r="Z53" s="206">
        <v>2.61</v>
      </c>
      <c r="AA53" s="206">
        <v>0.79</v>
      </c>
      <c r="AB53" s="206">
        <v>0</v>
      </c>
      <c r="AC53" s="206">
        <v>10.46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23.69</v>
      </c>
      <c r="J54" s="206">
        <v>0.56000000000000005</v>
      </c>
      <c r="K54" s="206">
        <v>90.66</v>
      </c>
      <c r="L54" s="206">
        <v>12.17</v>
      </c>
      <c r="M54" s="206">
        <v>0</v>
      </c>
      <c r="N54" s="206">
        <v>1.1499999999999999</v>
      </c>
      <c r="O54" s="206">
        <v>0.97</v>
      </c>
      <c r="P54" s="206">
        <v>2.37</v>
      </c>
      <c r="Q54" s="206">
        <v>3.56</v>
      </c>
      <c r="R54" s="206">
        <v>5.79</v>
      </c>
      <c r="S54" s="206">
        <v>3.73</v>
      </c>
      <c r="T54" s="206">
        <v>0.56000000000000005</v>
      </c>
      <c r="U54" s="206">
        <v>10.71</v>
      </c>
      <c r="V54" s="206">
        <v>0.18</v>
      </c>
      <c r="W54" s="206">
        <v>0.44</v>
      </c>
      <c r="X54" s="206">
        <v>9</v>
      </c>
      <c r="Y54" s="206">
        <v>0</v>
      </c>
      <c r="Z54" s="206">
        <v>2.61</v>
      </c>
      <c r="AA54" s="206">
        <v>0.79</v>
      </c>
      <c r="AB54" s="206">
        <v>0</v>
      </c>
      <c r="AC54" s="206">
        <v>10.68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3.21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23.69</v>
      </c>
      <c r="J55" s="206">
        <v>0.56000000000000005</v>
      </c>
      <c r="K55" s="206">
        <v>90.66</v>
      </c>
      <c r="L55" s="206">
        <v>12.17</v>
      </c>
      <c r="M55" s="206">
        <v>0</v>
      </c>
      <c r="N55" s="206">
        <v>1.1499999999999999</v>
      </c>
      <c r="O55" s="206">
        <v>0.97</v>
      </c>
      <c r="P55" s="206">
        <v>2.37</v>
      </c>
      <c r="Q55" s="206">
        <v>3.56</v>
      </c>
      <c r="R55" s="206">
        <v>5.79</v>
      </c>
      <c r="S55" s="206">
        <v>3.73</v>
      </c>
      <c r="T55" s="206">
        <v>0.56000000000000005</v>
      </c>
      <c r="U55" s="206">
        <v>10.71</v>
      </c>
      <c r="V55" s="206">
        <v>4.6100000000000003</v>
      </c>
      <c r="W55" s="206">
        <v>6.6</v>
      </c>
      <c r="X55" s="206">
        <v>8.41</v>
      </c>
      <c r="Y55" s="206">
        <v>0</v>
      </c>
      <c r="Z55" s="206">
        <v>2.61</v>
      </c>
      <c r="AA55" s="206">
        <v>0</v>
      </c>
      <c r="AB55" s="206">
        <v>0</v>
      </c>
      <c r="AC55" s="206">
        <v>10.68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3.21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23.69</v>
      </c>
      <c r="J56" s="206">
        <v>0.56000000000000005</v>
      </c>
      <c r="K56" s="206">
        <v>85.08</v>
      </c>
      <c r="L56" s="206">
        <v>12.17</v>
      </c>
      <c r="M56" s="206">
        <v>0</v>
      </c>
      <c r="N56" s="206">
        <v>1.1499999999999999</v>
      </c>
      <c r="O56" s="206">
        <v>0.97</v>
      </c>
      <c r="P56" s="206">
        <v>2.37</v>
      </c>
      <c r="Q56" s="206">
        <v>3.5</v>
      </c>
      <c r="R56" s="206">
        <v>5.79</v>
      </c>
      <c r="S56" s="206">
        <v>3.73</v>
      </c>
      <c r="T56" s="206">
        <v>0.56000000000000005</v>
      </c>
      <c r="U56" s="206">
        <v>10.71</v>
      </c>
      <c r="V56" s="206">
        <v>4.6100000000000003</v>
      </c>
      <c r="W56" s="206">
        <v>6.6</v>
      </c>
      <c r="X56" s="206">
        <v>8.41</v>
      </c>
      <c r="Y56" s="206">
        <v>0</v>
      </c>
      <c r="Z56" s="206">
        <v>2.61</v>
      </c>
      <c r="AA56" s="206">
        <v>0</v>
      </c>
      <c r="AB56" s="206">
        <v>0</v>
      </c>
      <c r="AC56" s="206">
        <v>10.68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3.21</v>
      </c>
      <c r="AJ56" s="206">
        <v>0</v>
      </c>
      <c r="AK56" s="206">
        <v>11.32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22.28</v>
      </c>
      <c r="J57" s="206">
        <v>1.97</v>
      </c>
      <c r="K57" s="206">
        <v>85.07</v>
      </c>
      <c r="L57" s="206">
        <v>12.17</v>
      </c>
      <c r="M57" s="206">
        <v>0</v>
      </c>
      <c r="N57" s="206">
        <v>1.1499999999999999</v>
      </c>
      <c r="O57" s="206">
        <v>0.97</v>
      </c>
      <c r="P57" s="206">
        <v>2.37</v>
      </c>
      <c r="Q57" s="206">
        <v>3.49</v>
      </c>
      <c r="R57" s="206">
        <v>5.74</v>
      </c>
      <c r="S57" s="206">
        <v>3.73</v>
      </c>
      <c r="T57" s="206">
        <v>0.56000000000000005</v>
      </c>
      <c r="U57" s="206">
        <v>10.71</v>
      </c>
      <c r="V57" s="206">
        <v>4.6100000000000003</v>
      </c>
      <c r="W57" s="206">
        <v>6.6</v>
      </c>
      <c r="X57" s="206">
        <v>7.2</v>
      </c>
      <c r="Y57" s="206">
        <v>0</v>
      </c>
      <c r="Z57" s="206">
        <v>2.61</v>
      </c>
      <c r="AA57" s="206">
        <v>0</v>
      </c>
      <c r="AB57" s="206">
        <v>0</v>
      </c>
      <c r="AC57" s="206">
        <v>10.68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3.21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22.28</v>
      </c>
      <c r="J58" s="206">
        <v>1.97</v>
      </c>
      <c r="K58" s="206">
        <v>85.08</v>
      </c>
      <c r="L58" s="206">
        <v>12.17</v>
      </c>
      <c r="M58" s="206">
        <v>0</v>
      </c>
      <c r="N58" s="206">
        <v>1.1499999999999999</v>
      </c>
      <c r="O58" s="206">
        <v>0.97</v>
      </c>
      <c r="P58" s="206">
        <v>2.37</v>
      </c>
      <c r="Q58" s="206">
        <v>3.49</v>
      </c>
      <c r="R58" s="206">
        <v>5.74</v>
      </c>
      <c r="S58" s="206">
        <v>3.73</v>
      </c>
      <c r="T58" s="206">
        <v>0.56000000000000005</v>
      </c>
      <c r="U58" s="206">
        <v>10.71</v>
      </c>
      <c r="V58" s="206">
        <v>4.6100000000000003</v>
      </c>
      <c r="W58" s="206">
        <v>6.6</v>
      </c>
      <c r="X58" s="206">
        <v>16.22</v>
      </c>
      <c r="Y58" s="206">
        <v>0</v>
      </c>
      <c r="Z58" s="206">
        <v>2.61</v>
      </c>
      <c r="AA58" s="206">
        <v>0</v>
      </c>
      <c r="AB58" s="206">
        <v>0</v>
      </c>
      <c r="AC58" s="206">
        <v>10.68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3.21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22.28</v>
      </c>
      <c r="J59" s="206">
        <v>1.97</v>
      </c>
      <c r="K59" s="206">
        <v>85.07</v>
      </c>
      <c r="L59" s="206">
        <v>12.17</v>
      </c>
      <c r="M59" s="206">
        <v>0</v>
      </c>
      <c r="N59" s="206">
        <v>1.1499999999999999</v>
      </c>
      <c r="O59" s="206">
        <v>0.97</v>
      </c>
      <c r="P59" s="206">
        <v>2.37</v>
      </c>
      <c r="Q59" s="206">
        <v>3.49</v>
      </c>
      <c r="R59" s="206">
        <v>5.73</v>
      </c>
      <c r="S59" s="206">
        <v>3.73</v>
      </c>
      <c r="T59" s="206">
        <v>0.56000000000000005</v>
      </c>
      <c r="U59" s="206">
        <v>10.71</v>
      </c>
      <c r="V59" s="206">
        <v>4.6100000000000003</v>
      </c>
      <c r="W59" s="206">
        <v>6.6</v>
      </c>
      <c r="X59" s="206">
        <v>11.34</v>
      </c>
      <c r="Y59" s="206">
        <v>0</v>
      </c>
      <c r="Z59" s="206">
        <v>2.61</v>
      </c>
      <c r="AA59" s="206">
        <v>0</v>
      </c>
      <c r="AB59" s="206">
        <v>0</v>
      </c>
      <c r="AC59" s="206">
        <v>10.68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3.21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22.28</v>
      </c>
      <c r="J60" s="206">
        <v>1.97</v>
      </c>
      <c r="K60" s="206">
        <v>85.08</v>
      </c>
      <c r="L60" s="206">
        <v>12.17</v>
      </c>
      <c r="M60" s="206">
        <v>0</v>
      </c>
      <c r="N60" s="206">
        <v>1.1499999999999999</v>
      </c>
      <c r="O60" s="206">
        <v>0.97</v>
      </c>
      <c r="P60" s="206">
        <v>2.37</v>
      </c>
      <c r="Q60" s="206">
        <v>3.49</v>
      </c>
      <c r="R60" s="206">
        <v>5.73</v>
      </c>
      <c r="S60" s="206">
        <v>3.73</v>
      </c>
      <c r="T60" s="206">
        <v>0.56000000000000005</v>
      </c>
      <c r="U60" s="206">
        <v>10.71</v>
      </c>
      <c r="V60" s="206">
        <v>4.6100000000000003</v>
      </c>
      <c r="W60" s="206">
        <v>6.6</v>
      </c>
      <c r="X60" s="206">
        <v>11.34</v>
      </c>
      <c r="Y60" s="206">
        <v>0</v>
      </c>
      <c r="Z60" s="206">
        <v>2.61</v>
      </c>
      <c r="AA60" s="206">
        <v>0</v>
      </c>
      <c r="AB60" s="206">
        <v>0</v>
      </c>
      <c r="AC60" s="206">
        <v>10.68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3.21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22.28</v>
      </c>
      <c r="J61" s="206">
        <v>1.97</v>
      </c>
      <c r="K61" s="206">
        <v>84.85</v>
      </c>
      <c r="L61" s="206">
        <v>12.17</v>
      </c>
      <c r="M61" s="206">
        <v>0</v>
      </c>
      <c r="N61" s="206">
        <v>1.1499999999999999</v>
      </c>
      <c r="O61" s="206">
        <v>0.97</v>
      </c>
      <c r="P61" s="206">
        <v>2.37</v>
      </c>
      <c r="Q61" s="206">
        <v>3.49</v>
      </c>
      <c r="R61" s="206">
        <v>5.71</v>
      </c>
      <c r="S61" s="206">
        <v>3.73</v>
      </c>
      <c r="T61" s="206">
        <v>0.56000000000000005</v>
      </c>
      <c r="U61" s="206">
        <v>10.71</v>
      </c>
      <c r="V61" s="206">
        <v>4.6100000000000003</v>
      </c>
      <c r="W61" s="206">
        <v>6.6</v>
      </c>
      <c r="X61" s="206">
        <v>11.34</v>
      </c>
      <c r="Y61" s="206">
        <v>0</v>
      </c>
      <c r="Z61" s="206">
        <v>2.61</v>
      </c>
      <c r="AA61" s="206">
        <v>0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3.21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22.28</v>
      </c>
      <c r="J62" s="206">
        <v>1.97</v>
      </c>
      <c r="K62" s="206">
        <v>84.86</v>
      </c>
      <c r="L62" s="206">
        <v>12.17</v>
      </c>
      <c r="M62" s="206">
        <v>0</v>
      </c>
      <c r="N62" s="206">
        <v>1.1499999999999999</v>
      </c>
      <c r="O62" s="206">
        <v>0.97</v>
      </c>
      <c r="P62" s="206">
        <v>2.37</v>
      </c>
      <c r="Q62" s="206">
        <v>3.49</v>
      </c>
      <c r="R62" s="206">
        <v>5.71</v>
      </c>
      <c r="S62" s="206">
        <v>3.73</v>
      </c>
      <c r="T62" s="206">
        <v>0.56000000000000005</v>
      </c>
      <c r="U62" s="206">
        <v>10.71</v>
      </c>
      <c r="V62" s="206">
        <v>4.6100000000000003</v>
      </c>
      <c r="W62" s="206">
        <v>6.6</v>
      </c>
      <c r="X62" s="206">
        <v>11.34</v>
      </c>
      <c r="Y62" s="206">
        <v>0</v>
      </c>
      <c r="Z62" s="206">
        <v>2.61</v>
      </c>
      <c r="AA62" s="206">
        <v>0</v>
      </c>
      <c r="AB62" s="206">
        <v>0</v>
      </c>
      <c r="AC62" s="206">
        <v>10.68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3.21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22.28</v>
      </c>
      <c r="J63" s="206">
        <v>1.97</v>
      </c>
      <c r="K63" s="206">
        <v>84.85</v>
      </c>
      <c r="L63" s="206">
        <v>12.17</v>
      </c>
      <c r="M63" s="206">
        <v>0</v>
      </c>
      <c r="N63" s="206">
        <v>1.1499999999999999</v>
      </c>
      <c r="O63" s="206">
        <v>0.97</v>
      </c>
      <c r="P63" s="206">
        <v>2.37</v>
      </c>
      <c r="Q63" s="206">
        <v>3.49</v>
      </c>
      <c r="R63" s="206">
        <v>5.71</v>
      </c>
      <c r="S63" s="206">
        <v>3.73</v>
      </c>
      <c r="T63" s="206">
        <v>0.56000000000000005</v>
      </c>
      <c r="U63" s="206">
        <v>10.71</v>
      </c>
      <c r="V63" s="206">
        <v>4.6100000000000003</v>
      </c>
      <c r="W63" s="206">
        <v>6.6</v>
      </c>
      <c r="X63" s="206">
        <v>9.76</v>
      </c>
      <c r="Y63" s="206">
        <v>0</v>
      </c>
      <c r="Z63" s="206">
        <v>2.61</v>
      </c>
      <c r="AA63" s="206">
        <v>0</v>
      </c>
      <c r="AB63" s="206">
        <v>0</v>
      </c>
      <c r="AC63" s="206">
        <v>10.68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3.21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22.28</v>
      </c>
      <c r="J64" s="206">
        <v>1.97</v>
      </c>
      <c r="K64" s="206">
        <v>85.01</v>
      </c>
      <c r="L64" s="206">
        <v>12.17</v>
      </c>
      <c r="M64" s="206">
        <v>0</v>
      </c>
      <c r="N64" s="206">
        <v>1.1499999999999999</v>
      </c>
      <c r="O64" s="206">
        <v>0.97</v>
      </c>
      <c r="P64" s="206">
        <v>2.37</v>
      </c>
      <c r="Q64" s="206">
        <v>3.49</v>
      </c>
      <c r="R64" s="206">
        <v>5.71</v>
      </c>
      <c r="S64" s="206">
        <v>3.73</v>
      </c>
      <c r="T64" s="206">
        <v>0.56000000000000005</v>
      </c>
      <c r="U64" s="206">
        <v>10.71</v>
      </c>
      <c r="V64" s="206">
        <v>4.6100000000000003</v>
      </c>
      <c r="W64" s="206">
        <v>6.6</v>
      </c>
      <c r="X64" s="206">
        <v>9.5</v>
      </c>
      <c r="Y64" s="206">
        <v>0</v>
      </c>
      <c r="Z64" s="206">
        <v>2.61</v>
      </c>
      <c r="AA64" s="206">
        <v>0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3.21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21.85</v>
      </c>
      <c r="J65" s="206">
        <v>1.97</v>
      </c>
      <c r="K65" s="206">
        <v>85</v>
      </c>
      <c r="L65" s="206">
        <v>12.17</v>
      </c>
      <c r="M65" s="206">
        <v>0</v>
      </c>
      <c r="N65" s="206">
        <v>1.1499999999999999</v>
      </c>
      <c r="O65" s="206">
        <v>0.97</v>
      </c>
      <c r="P65" s="206">
        <v>2.37</v>
      </c>
      <c r="Q65" s="206">
        <v>3.49</v>
      </c>
      <c r="R65" s="206">
        <v>5.79</v>
      </c>
      <c r="S65" s="206">
        <v>3.73</v>
      </c>
      <c r="T65" s="206">
        <v>0.56000000000000005</v>
      </c>
      <c r="U65" s="206">
        <v>10.71</v>
      </c>
      <c r="V65" s="206">
        <v>0.18</v>
      </c>
      <c r="W65" s="206">
        <v>0.41</v>
      </c>
      <c r="X65" s="206">
        <v>6.07</v>
      </c>
      <c r="Y65" s="206">
        <v>0</v>
      </c>
      <c r="Z65" s="206">
        <v>2.61</v>
      </c>
      <c r="AA65" s="206">
        <v>0</v>
      </c>
      <c r="AB65" s="206">
        <v>0</v>
      </c>
      <c r="AC65" s="206">
        <v>10.68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3.21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21.85</v>
      </c>
      <c r="J66" s="206">
        <v>1.97</v>
      </c>
      <c r="K66" s="206">
        <v>90.02</v>
      </c>
      <c r="L66" s="206">
        <v>12.17</v>
      </c>
      <c r="M66" s="206">
        <v>0</v>
      </c>
      <c r="N66" s="206">
        <v>1.1499999999999999</v>
      </c>
      <c r="O66" s="206">
        <v>0.97</v>
      </c>
      <c r="P66" s="206">
        <v>2.37</v>
      </c>
      <c r="Q66" s="206">
        <v>3.56</v>
      </c>
      <c r="R66" s="206">
        <v>5.79</v>
      </c>
      <c r="S66" s="206">
        <v>3.73</v>
      </c>
      <c r="T66" s="206">
        <v>0.56000000000000005</v>
      </c>
      <c r="U66" s="206">
        <v>10.71</v>
      </c>
      <c r="V66" s="206">
        <v>0.18</v>
      </c>
      <c r="W66" s="206">
        <v>0.41</v>
      </c>
      <c r="X66" s="206">
        <v>5.33</v>
      </c>
      <c r="Y66" s="206">
        <v>0</v>
      </c>
      <c r="Z66" s="206">
        <v>2.61</v>
      </c>
      <c r="AA66" s="206">
        <v>0</v>
      </c>
      <c r="AB66" s="206">
        <v>0</v>
      </c>
      <c r="AC66" s="206">
        <v>10.68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3.21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21.85</v>
      </c>
      <c r="J67" s="206">
        <v>1.97</v>
      </c>
      <c r="K67" s="206">
        <v>90.66</v>
      </c>
      <c r="L67" s="206">
        <v>12.17</v>
      </c>
      <c r="M67" s="206">
        <v>0</v>
      </c>
      <c r="N67" s="206">
        <v>1.1499999999999999</v>
      </c>
      <c r="O67" s="206">
        <v>0.97</v>
      </c>
      <c r="P67" s="206">
        <v>2.37</v>
      </c>
      <c r="Q67" s="206">
        <v>3.56</v>
      </c>
      <c r="R67" s="206">
        <v>5.79</v>
      </c>
      <c r="S67" s="206">
        <v>3.73</v>
      </c>
      <c r="T67" s="206">
        <v>0.56000000000000005</v>
      </c>
      <c r="U67" s="206">
        <v>10.71</v>
      </c>
      <c r="V67" s="206">
        <v>0.18</v>
      </c>
      <c r="W67" s="206">
        <v>0.41</v>
      </c>
      <c r="X67" s="206">
        <v>3.48</v>
      </c>
      <c r="Y67" s="206">
        <v>0</v>
      </c>
      <c r="Z67" s="206">
        <v>2.61</v>
      </c>
      <c r="AA67" s="206">
        <v>0</v>
      </c>
      <c r="AB67" s="206">
        <v>0</v>
      </c>
      <c r="AC67" s="206">
        <v>10.68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3.21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21.85</v>
      </c>
      <c r="J68" s="206">
        <v>1.97</v>
      </c>
      <c r="K68" s="206">
        <v>90.66</v>
      </c>
      <c r="L68" s="206">
        <v>12.17</v>
      </c>
      <c r="M68" s="206">
        <v>0</v>
      </c>
      <c r="N68" s="206">
        <v>1.1499999999999999</v>
      </c>
      <c r="O68" s="206">
        <v>0.97</v>
      </c>
      <c r="P68" s="206">
        <v>2.37</v>
      </c>
      <c r="Q68" s="206">
        <v>3.56</v>
      </c>
      <c r="R68" s="206">
        <v>5.79</v>
      </c>
      <c r="S68" s="206">
        <v>3.73</v>
      </c>
      <c r="T68" s="206">
        <v>0.56000000000000005</v>
      </c>
      <c r="U68" s="206">
        <v>10.71</v>
      </c>
      <c r="V68" s="206">
        <v>0.18</v>
      </c>
      <c r="W68" s="206">
        <v>0.41</v>
      </c>
      <c r="X68" s="206">
        <v>1.64</v>
      </c>
      <c r="Y68" s="206">
        <v>0</v>
      </c>
      <c r="Z68" s="206">
        <v>2.61</v>
      </c>
      <c r="AA68" s="206">
        <v>0</v>
      </c>
      <c r="AB68" s="206">
        <v>0</v>
      </c>
      <c r="AC68" s="206">
        <v>10.68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3.21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21.85</v>
      </c>
      <c r="J69" s="206">
        <v>1.97</v>
      </c>
      <c r="K69" s="206">
        <v>90.66</v>
      </c>
      <c r="L69" s="206">
        <v>12.17</v>
      </c>
      <c r="M69" s="206">
        <v>0</v>
      </c>
      <c r="N69" s="206">
        <v>1.1499999999999999</v>
      </c>
      <c r="O69" s="206">
        <v>0.97</v>
      </c>
      <c r="P69" s="206">
        <v>2.37</v>
      </c>
      <c r="Q69" s="206">
        <v>3.56</v>
      </c>
      <c r="R69" s="206">
        <v>5.79</v>
      </c>
      <c r="S69" s="206">
        <v>3.73</v>
      </c>
      <c r="T69" s="206">
        <v>0.56000000000000005</v>
      </c>
      <c r="U69" s="206">
        <v>10.71</v>
      </c>
      <c r="V69" s="206">
        <v>0.18</v>
      </c>
      <c r="W69" s="206">
        <v>0.38</v>
      </c>
      <c r="X69" s="206">
        <v>1.92</v>
      </c>
      <c r="Y69" s="206">
        <v>0</v>
      </c>
      <c r="Z69" s="206">
        <v>2.61</v>
      </c>
      <c r="AA69" s="206">
        <v>0</v>
      </c>
      <c r="AB69" s="206">
        <v>0</v>
      </c>
      <c r="AC69" s="206">
        <v>10.68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3.21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21.85</v>
      </c>
      <c r="J70" s="206">
        <v>1.97</v>
      </c>
      <c r="K70" s="206">
        <v>90.66</v>
      </c>
      <c r="L70" s="206">
        <v>12.17</v>
      </c>
      <c r="M70" s="206">
        <v>0</v>
      </c>
      <c r="N70" s="206">
        <v>1.1499999999999999</v>
      </c>
      <c r="O70" s="206">
        <v>0.97</v>
      </c>
      <c r="P70" s="206">
        <v>2.37</v>
      </c>
      <c r="Q70" s="206">
        <v>3.56</v>
      </c>
      <c r="R70" s="206">
        <v>5.79</v>
      </c>
      <c r="S70" s="206">
        <v>3.73</v>
      </c>
      <c r="T70" s="206">
        <v>0.56000000000000005</v>
      </c>
      <c r="U70" s="206">
        <v>10.71</v>
      </c>
      <c r="V70" s="206">
        <v>0.18</v>
      </c>
      <c r="W70" s="206">
        <v>0.38</v>
      </c>
      <c r="X70" s="206">
        <v>1.92</v>
      </c>
      <c r="Y70" s="206">
        <v>0</v>
      </c>
      <c r="Z70" s="206">
        <v>2.61</v>
      </c>
      <c r="AA70" s="206">
        <v>0</v>
      </c>
      <c r="AB70" s="206">
        <v>0</v>
      </c>
      <c r="AC70" s="206">
        <v>10.68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3.21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21.85</v>
      </c>
      <c r="J71" s="206">
        <v>1.97</v>
      </c>
      <c r="K71" s="206">
        <v>90.66</v>
      </c>
      <c r="L71" s="206">
        <v>12.17</v>
      </c>
      <c r="M71" s="206">
        <v>0</v>
      </c>
      <c r="N71" s="206">
        <v>1.1499999999999999</v>
      </c>
      <c r="O71" s="206">
        <v>0.97</v>
      </c>
      <c r="P71" s="206">
        <v>2.37</v>
      </c>
      <c r="Q71" s="206">
        <v>3.56</v>
      </c>
      <c r="R71" s="206">
        <v>5.79</v>
      </c>
      <c r="S71" s="206">
        <v>3.73</v>
      </c>
      <c r="T71" s="206">
        <v>0.56000000000000005</v>
      </c>
      <c r="U71" s="206">
        <v>10.71</v>
      </c>
      <c r="V71" s="206">
        <v>0.18</v>
      </c>
      <c r="W71" s="206">
        <v>0.38</v>
      </c>
      <c r="X71" s="206">
        <v>1.92</v>
      </c>
      <c r="Y71" s="206">
        <v>0</v>
      </c>
      <c r="Z71" s="206">
        <v>2.61</v>
      </c>
      <c r="AA71" s="206">
        <v>0</v>
      </c>
      <c r="AB71" s="206">
        <v>0</v>
      </c>
      <c r="AC71" s="206">
        <v>10.68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3.21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21.85</v>
      </c>
      <c r="J72" s="206">
        <v>1.97</v>
      </c>
      <c r="K72" s="206">
        <v>6.39</v>
      </c>
      <c r="L72" s="206">
        <v>12.17</v>
      </c>
      <c r="M72" s="206">
        <v>0</v>
      </c>
      <c r="N72" s="206">
        <v>1.1499999999999999</v>
      </c>
      <c r="O72" s="206">
        <v>0.97</v>
      </c>
      <c r="P72" s="206">
        <v>2.37</v>
      </c>
      <c r="Q72" s="206">
        <v>0.21</v>
      </c>
      <c r="R72" s="206">
        <v>0.41</v>
      </c>
      <c r="S72" s="206">
        <v>0.26</v>
      </c>
      <c r="T72" s="206">
        <v>0.56000000000000005</v>
      </c>
      <c r="U72" s="206">
        <v>10.71</v>
      </c>
      <c r="V72" s="206">
        <v>0.18</v>
      </c>
      <c r="W72" s="206">
        <v>0.38</v>
      </c>
      <c r="X72" s="206">
        <v>1.92</v>
      </c>
      <c r="Y72" s="206">
        <v>0</v>
      </c>
      <c r="Z72" s="206">
        <v>2.61</v>
      </c>
      <c r="AA72" s="206">
        <v>0</v>
      </c>
      <c r="AB72" s="206">
        <v>0</v>
      </c>
      <c r="AC72" s="206">
        <v>10.68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3.21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0.28000000000000003</v>
      </c>
      <c r="K73" s="206">
        <v>6.39</v>
      </c>
      <c r="L73" s="206">
        <v>0.85</v>
      </c>
      <c r="M73" s="206">
        <v>0</v>
      </c>
      <c r="N73" s="206">
        <v>1.1499999999999999</v>
      </c>
      <c r="O73" s="206">
        <v>0.97</v>
      </c>
      <c r="P73" s="206">
        <v>2.37</v>
      </c>
      <c r="Q73" s="206">
        <v>0.21</v>
      </c>
      <c r="R73" s="206">
        <v>0.41</v>
      </c>
      <c r="S73" s="206">
        <v>0.26</v>
      </c>
      <c r="T73" s="206">
        <v>0.56000000000000005</v>
      </c>
      <c r="U73" s="206">
        <v>10.71</v>
      </c>
      <c r="V73" s="206">
        <v>0.18</v>
      </c>
      <c r="W73" s="206">
        <v>0.41</v>
      </c>
      <c r="X73" s="206">
        <v>1.92</v>
      </c>
      <c r="Y73" s="206">
        <v>0</v>
      </c>
      <c r="Z73" s="206">
        <v>2.61</v>
      </c>
      <c r="AA73" s="206">
        <v>0</v>
      </c>
      <c r="AB73" s="206">
        <v>0</v>
      </c>
      <c r="AC73" s="206">
        <v>10.68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0.28000000000000003</v>
      </c>
      <c r="K74" s="206">
        <v>6.39</v>
      </c>
      <c r="L74" s="206">
        <v>0.85</v>
      </c>
      <c r="M74" s="206">
        <v>0</v>
      </c>
      <c r="N74" s="206">
        <v>1.1499999999999999</v>
      </c>
      <c r="O74" s="206">
        <v>0.97</v>
      </c>
      <c r="P74" s="206">
        <v>2.37</v>
      </c>
      <c r="Q74" s="206">
        <v>0.21</v>
      </c>
      <c r="R74" s="206">
        <v>0.41</v>
      </c>
      <c r="S74" s="206">
        <v>0.26</v>
      </c>
      <c r="T74" s="206">
        <v>0.56000000000000005</v>
      </c>
      <c r="U74" s="206">
        <v>10.71</v>
      </c>
      <c r="V74" s="206">
        <v>0.18</v>
      </c>
      <c r="W74" s="206">
        <v>0.41</v>
      </c>
      <c r="X74" s="206">
        <v>1.92</v>
      </c>
      <c r="Y74" s="206">
        <v>0</v>
      </c>
      <c r="Z74" s="206">
        <v>2.61</v>
      </c>
      <c r="AA74" s="206">
        <v>0</v>
      </c>
      <c r="AB74" s="206">
        <v>0</v>
      </c>
      <c r="AC74" s="206">
        <v>10.68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0.28000000000000003</v>
      </c>
      <c r="K75" s="206">
        <v>6.39</v>
      </c>
      <c r="L75" s="206">
        <v>0.85</v>
      </c>
      <c r="M75" s="206">
        <v>0</v>
      </c>
      <c r="N75" s="206">
        <v>1.1499999999999999</v>
      </c>
      <c r="O75" s="206">
        <v>0.97</v>
      </c>
      <c r="P75" s="206">
        <v>2.37</v>
      </c>
      <c r="Q75" s="206">
        <v>0.21</v>
      </c>
      <c r="R75" s="206">
        <v>0.41</v>
      </c>
      <c r="S75" s="206">
        <v>0.26</v>
      </c>
      <c r="T75" s="206">
        <v>0.56000000000000005</v>
      </c>
      <c r="U75" s="206">
        <v>10.71</v>
      </c>
      <c r="V75" s="206">
        <v>0.18</v>
      </c>
      <c r="W75" s="206">
        <v>0.41</v>
      </c>
      <c r="X75" s="206">
        <v>1.92</v>
      </c>
      <c r="Y75" s="206">
        <v>0</v>
      </c>
      <c r="Z75" s="206">
        <v>2.61</v>
      </c>
      <c r="AA75" s="206">
        <v>0</v>
      </c>
      <c r="AB75" s="206">
        <v>0</v>
      </c>
      <c r="AC75" s="206">
        <v>10.68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0.28000000000000003</v>
      </c>
      <c r="K76" s="206">
        <v>6.39</v>
      </c>
      <c r="L76" s="206">
        <v>0.85</v>
      </c>
      <c r="M76" s="206">
        <v>0</v>
      </c>
      <c r="N76" s="206">
        <v>1.1499999999999999</v>
      </c>
      <c r="O76" s="206">
        <v>0.97</v>
      </c>
      <c r="P76" s="206">
        <v>2.37</v>
      </c>
      <c r="Q76" s="206">
        <v>0.21</v>
      </c>
      <c r="R76" s="206">
        <v>0.41</v>
      </c>
      <c r="S76" s="206">
        <v>0.26</v>
      </c>
      <c r="T76" s="206">
        <v>0.56000000000000005</v>
      </c>
      <c r="U76" s="206">
        <v>10.71</v>
      </c>
      <c r="V76" s="206">
        <v>0.18</v>
      </c>
      <c r="W76" s="206">
        <v>0.41</v>
      </c>
      <c r="X76" s="206">
        <v>1.92</v>
      </c>
      <c r="Y76" s="206">
        <v>0</v>
      </c>
      <c r="Z76" s="206">
        <v>2.61</v>
      </c>
      <c r="AA76" s="206">
        <v>0</v>
      </c>
      <c r="AB76" s="206">
        <v>0</v>
      </c>
      <c r="AC76" s="206">
        <v>10.68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0.28000000000000003</v>
      </c>
      <c r="K77" s="206">
        <v>6.39</v>
      </c>
      <c r="L77" s="206">
        <v>0.85</v>
      </c>
      <c r="M77" s="206">
        <v>0</v>
      </c>
      <c r="N77" s="206">
        <v>1.1499999999999999</v>
      </c>
      <c r="O77" s="206">
        <v>0.97</v>
      </c>
      <c r="P77" s="206">
        <v>1.65</v>
      </c>
      <c r="Q77" s="206">
        <v>0.21</v>
      </c>
      <c r="R77" s="206">
        <v>0.41</v>
      </c>
      <c r="S77" s="206">
        <v>0.26</v>
      </c>
      <c r="T77" s="206">
        <v>0.56000000000000005</v>
      </c>
      <c r="U77" s="206">
        <v>10.71</v>
      </c>
      <c r="V77" s="206">
        <v>0.18</v>
      </c>
      <c r="W77" s="206">
        <v>0.39</v>
      </c>
      <c r="X77" s="206">
        <v>2.5299999999999998</v>
      </c>
      <c r="Y77" s="206">
        <v>0</v>
      </c>
      <c r="Z77" s="206">
        <v>2.61</v>
      </c>
      <c r="AA77" s="206">
        <v>0</v>
      </c>
      <c r="AB77" s="206">
        <v>0</v>
      </c>
      <c r="AC77" s="206">
        <v>10.68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0.28000000000000003</v>
      </c>
      <c r="K78" s="206">
        <v>6.39</v>
      </c>
      <c r="L78" s="206">
        <v>0.85</v>
      </c>
      <c r="M78" s="206">
        <v>0</v>
      </c>
      <c r="N78" s="206">
        <v>1.1499999999999999</v>
      </c>
      <c r="O78" s="206">
        <v>0.97</v>
      </c>
      <c r="P78" s="206">
        <v>1.65</v>
      </c>
      <c r="Q78" s="206">
        <v>0.21</v>
      </c>
      <c r="R78" s="206">
        <v>0.41</v>
      </c>
      <c r="S78" s="206">
        <v>0.26</v>
      </c>
      <c r="T78" s="206">
        <v>0.56000000000000005</v>
      </c>
      <c r="U78" s="206">
        <v>10.71</v>
      </c>
      <c r="V78" s="206">
        <v>0.18</v>
      </c>
      <c r="W78" s="206">
        <v>0.38</v>
      </c>
      <c r="X78" s="206">
        <v>2.0499999999999998</v>
      </c>
      <c r="Y78" s="206">
        <v>0</v>
      </c>
      <c r="Z78" s="206">
        <v>2.61</v>
      </c>
      <c r="AA78" s="206">
        <v>0</v>
      </c>
      <c r="AB78" s="206">
        <v>0</v>
      </c>
      <c r="AC78" s="206">
        <v>10.68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0.28000000000000003</v>
      </c>
      <c r="K79" s="206">
        <v>6.39</v>
      </c>
      <c r="L79" s="206">
        <v>0.85</v>
      </c>
      <c r="M79" s="206">
        <v>0</v>
      </c>
      <c r="N79" s="206">
        <v>1.1499999999999999</v>
      </c>
      <c r="O79" s="206">
        <v>0.97</v>
      </c>
      <c r="P79" s="206">
        <v>1.65</v>
      </c>
      <c r="Q79" s="206">
        <v>0.21</v>
      </c>
      <c r="R79" s="206">
        <v>0.41</v>
      </c>
      <c r="S79" s="206">
        <v>0.26</v>
      </c>
      <c r="T79" s="206">
        <v>0.56000000000000005</v>
      </c>
      <c r="U79" s="206">
        <v>10.71</v>
      </c>
      <c r="V79" s="206">
        <v>0.18</v>
      </c>
      <c r="W79" s="206">
        <v>0.38</v>
      </c>
      <c r="X79" s="206">
        <v>1.64</v>
      </c>
      <c r="Y79" s="206">
        <v>0</v>
      </c>
      <c r="Z79" s="206">
        <v>2.61</v>
      </c>
      <c r="AA79" s="206">
        <v>0</v>
      </c>
      <c r="AB79" s="206">
        <v>0</v>
      </c>
      <c r="AC79" s="206">
        <v>10.68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0.28000000000000003</v>
      </c>
      <c r="K80" s="206">
        <v>6.39</v>
      </c>
      <c r="L80" s="206">
        <v>0.85</v>
      </c>
      <c r="M80" s="206">
        <v>0</v>
      </c>
      <c r="N80" s="206">
        <v>1.1499999999999999</v>
      </c>
      <c r="O80" s="206">
        <v>0.97</v>
      </c>
      <c r="P80" s="206">
        <v>1.65</v>
      </c>
      <c r="Q80" s="206">
        <v>0.21</v>
      </c>
      <c r="R80" s="206">
        <v>0.41</v>
      </c>
      <c r="S80" s="206">
        <v>0.26</v>
      </c>
      <c r="T80" s="206">
        <v>0.56000000000000005</v>
      </c>
      <c r="U80" s="206">
        <v>10.71</v>
      </c>
      <c r="V80" s="206">
        <v>0.18</v>
      </c>
      <c r="W80" s="206">
        <v>0.38</v>
      </c>
      <c r="X80" s="206">
        <v>1.64</v>
      </c>
      <c r="Y80" s="206">
        <v>0</v>
      </c>
      <c r="Z80" s="206">
        <v>2.61</v>
      </c>
      <c r="AA80" s="206">
        <v>0</v>
      </c>
      <c r="AB80" s="206">
        <v>0</v>
      </c>
      <c r="AC80" s="206">
        <v>10.68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0.28000000000000003</v>
      </c>
      <c r="K81" s="206">
        <v>6.39</v>
      </c>
      <c r="L81" s="206">
        <v>0.85</v>
      </c>
      <c r="M81" s="206">
        <v>0</v>
      </c>
      <c r="N81" s="206">
        <v>1.1499999999999999</v>
      </c>
      <c r="O81" s="206">
        <v>0.97</v>
      </c>
      <c r="P81" s="206">
        <v>1.65</v>
      </c>
      <c r="Q81" s="206">
        <v>0.21</v>
      </c>
      <c r="R81" s="206">
        <v>0.41</v>
      </c>
      <c r="S81" s="206">
        <v>0.26</v>
      </c>
      <c r="T81" s="206">
        <v>0.56000000000000005</v>
      </c>
      <c r="U81" s="206">
        <v>10.71</v>
      </c>
      <c r="V81" s="206">
        <v>0.18</v>
      </c>
      <c r="W81" s="206">
        <v>0.38</v>
      </c>
      <c r="X81" s="206">
        <v>1.64</v>
      </c>
      <c r="Y81" s="206">
        <v>0</v>
      </c>
      <c r="Z81" s="206">
        <v>2.61</v>
      </c>
      <c r="AA81" s="206">
        <v>0</v>
      </c>
      <c r="AB81" s="206">
        <v>0</v>
      </c>
      <c r="AC81" s="206">
        <v>10.68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0.28000000000000003</v>
      </c>
      <c r="K82" s="206">
        <v>6.39</v>
      </c>
      <c r="L82" s="206">
        <v>0.85</v>
      </c>
      <c r="M82" s="206">
        <v>0</v>
      </c>
      <c r="N82" s="206">
        <v>1.1499999999999999</v>
      </c>
      <c r="O82" s="206">
        <v>0.97</v>
      </c>
      <c r="P82" s="206">
        <v>1.65</v>
      </c>
      <c r="Q82" s="206">
        <v>0.21</v>
      </c>
      <c r="R82" s="206">
        <v>0.41</v>
      </c>
      <c r="S82" s="206">
        <v>0.26</v>
      </c>
      <c r="T82" s="206">
        <v>0.56000000000000005</v>
      </c>
      <c r="U82" s="206">
        <v>10.71</v>
      </c>
      <c r="V82" s="206">
        <v>0.18</v>
      </c>
      <c r="W82" s="206">
        <v>0.38</v>
      </c>
      <c r="X82" s="206">
        <v>1.64</v>
      </c>
      <c r="Y82" s="206">
        <v>0</v>
      </c>
      <c r="Z82" s="206">
        <v>2.61</v>
      </c>
      <c r="AA82" s="206">
        <v>0</v>
      </c>
      <c r="AB82" s="206">
        <v>0</v>
      </c>
      <c r="AC82" s="206">
        <v>10.46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24.53</v>
      </c>
      <c r="J83" s="206">
        <v>0.28000000000000003</v>
      </c>
      <c r="K83" s="206">
        <v>6.39</v>
      </c>
      <c r="L83" s="206">
        <v>0.85</v>
      </c>
      <c r="M83" s="206">
        <v>0</v>
      </c>
      <c r="N83" s="206">
        <v>1.1499999999999999</v>
      </c>
      <c r="O83" s="206">
        <v>0.97</v>
      </c>
      <c r="P83" s="206">
        <v>1.65</v>
      </c>
      <c r="Q83" s="206">
        <v>0.21</v>
      </c>
      <c r="R83" s="206">
        <v>0.41</v>
      </c>
      <c r="S83" s="206">
        <v>0.26</v>
      </c>
      <c r="T83" s="206">
        <v>0.56000000000000005</v>
      </c>
      <c r="U83" s="206">
        <v>10.71</v>
      </c>
      <c r="V83" s="206">
        <v>0.18</v>
      </c>
      <c r="W83" s="206">
        <v>0.34</v>
      </c>
      <c r="X83" s="206">
        <v>1.64</v>
      </c>
      <c r="Y83" s="206">
        <v>0</v>
      </c>
      <c r="Z83" s="206">
        <v>2.61</v>
      </c>
      <c r="AA83" s="206">
        <v>0</v>
      </c>
      <c r="AB83" s="206">
        <v>0</v>
      </c>
      <c r="AC83" s="206">
        <v>10.46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24.53</v>
      </c>
      <c r="J84" s="206">
        <v>0.28000000000000003</v>
      </c>
      <c r="K84" s="206">
        <v>6.39</v>
      </c>
      <c r="L84" s="206">
        <v>0.85</v>
      </c>
      <c r="M84" s="206">
        <v>0</v>
      </c>
      <c r="N84" s="206">
        <v>1.1499999999999999</v>
      </c>
      <c r="O84" s="206">
        <v>0.97</v>
      </c>
      <c r="P84" s="206">
        <v>1.65</v>
      </c>
      <c r="Q84" s="206">
        <v>0.21</v>
      </c>
      <c r="R84" s="206">
        <v>0.41</v>
      </c>
      <c r="S84" s="206">
        <v>0.26</v>
      </c>
      <c r="T84" s="206">
        <v>0.56000000000000005</v>
      </c>
      <c r="U84" s="206">
        <v>10.71</v>
      </c>
      <c r="V84" s="206">
        <v>0.18</v>
      </c>
      <c r="W84" s="206">
        <v>0.34</v>
      </c>
      <c r="X84" s="206">
        <v>1.64</v>
      </c>
      <c r="Y84" s="206">
        <v>0</v>
      </c>
      <c r="Z84" s="206">
        <v>2.61</v>
      </c>
      <c r="AA84" s="206">
        <v>0</v>
      </c>
      <c r="AB84" s="206">
        <v>0</v>
      </c>
      <c r="AC84" s="206">
        <v>10.46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24.53</v>
      </c>
      <c r="J85" s="206">
        <v>0.28000000000000003</v>
      </c>
      <c r="K85" s="206">
        <v>6.39</v>
      </c>
      <c r="L85" s="206">
        <v>0.85</v>
      </c>
      <c r="M85" s="206">
        <v>0</v>
      </c>
      <c r="N85" s="206">
        <v>1.1499999999999999</v>
      </c>
      <c r="O85" s="206">
        <v>0.97</v>
      </c>
      <c r="P85" s="206">
        <v>1.65</v>
      </c>
      <c r="Q85" s="206">
        <v>0.21</v>
      </c>
      <c r="R85" s="206">
        <v>0.41</v>
      </c>
      <c r="S85" s="206">
        <v>0.26</v>
      </c>
      <c r="T85" s="206">
        <v>0.56000000000000005</v>
      </c>
      <c r="U85" s="206">
        <v>10.71</v>
      </c>
      <c r="V85" s="206">
        <v>0.18</v>
      </c>
      <c r="W85" s="206">
        <v>0.24</v>
      </c>
      <c r="X85" s="206">
        <v>1.64</v>
      </c>
      <c r="Y85" s="206">
        <v>0</v>
      </c>
      <c r="Z85" s="206">
        <v>2.61</v>
      </c>
      <c r="AA85" s="206">
        <v>0</v>
      </c>
      <c r="AB85" s="206">
        <v>0</v>
      </c>
      <c r="AC85" s="206">
        <v>10.46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24.53</v>
      </c>
      <c r="J86" s="206">
        <v>0.28000000000000003</v>
      </c>
      <c r="K86" s="206">
        <v>6.39</v>
      </c>
      <c r="L86" s="206">
        <v>0.85</v>
      </c>
      <c r="M86" s="206">
        <v>0</v>
      </c>
      <c r="N86" s="206">
        <v>1.1499999999999999</v>
      </c>
      <c r="O86" s="206">
        <v>0.97</v>
      </c>
      <c r="P86" s="206">
        <v>1.65</v>
      </c>
      <c r="Q86" s="206">
        <v>0.21</v>
      </c>
      <c r="R86" s="206">
        <v>0.41</v>
      </c>
      <c r="S86" s="206">
        <v>0.26</v>
      </c>
      <c r="T86" s="206">
        <v>0.56000000000000005</v>
      </c>
      <c r="U86" s="206">
        <v>10.71</v>
      </c>
      <c r="V86" s="206">
        <v>0.18</v>
      </c>
      <c r="W86" s="206">
        <v>0.24</v>
      </c>
      <c r="X86" s="206">
        <v>1.64</v>
      </c>
      <c r="Y86" s="206">
        <v>0</v>
      </c>
      <c r="Z86" s="206">
        <v>2.61</v>
      </c>
      <c r="AA86" s="206">
        <v>0</v>
      </c>
      <c r="AB86" s="206">
        <v>0</v>
      </c>
      <c r="AC86" s="206">
        <v>10.46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24.53</v>
      </c>
      <c r="J87" s="206">
        <v>0.28000000000000003</v>
      </c>
      <c r="K87" s="206">
        <v>6.39</v>
      </c>
      <c r="L87" s="206">
        <v>0.85</v>
      </c>
      <c r="M87" s="206">
        <v>0</v>
      </c>
      <c r="N87" s="206">
        <v>1.1499999999999999</v>
      </c>
      <c r="O87" s="206">
        <v>0.97</v>
      </c>
      <c r="P87" s="206">
        <v>1.65</v>
      </c>
      <c r="Q87" s="206">
        <v>0.21</v>
      </c>
      <c r="R87" s="206">
        <v>0.41</v>
      </c>
      <c r="S87" s="206">
        <v>0.26</v>
      </c>
      <c r="T87" s="206">
        <v>0.56000000000000005</v>
      </c>
      <c r="U87" s="206">
        <v>10.71</v>
      </c>
      <c r="V87" s="206">
        <v>0.18</v>
      </c>
      <c r="W87" s="206">
        <v>0.24</v>
      </c>
      <c r="X87" s="206">
        <v>1.64</v>
      </c>
      <c r="Y87" s="206">
        <v>0</v>
      </c>
      <c r="Z87" s="206">
        <v>2.61</v>
      </c>
      <c r="AA87" s="206">
        <v>0</v>
      </c>
      <c r="AB87" s="206">
        <v>0</v>
      </c>
      <c r="AC87" s="206">
        <v>10.46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11.32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24.53</v>
      </c>
      <c r="J88" s="206">
        <v>0.28000000000000003</v>
      </c>
      <c r="K88" s="206">
        <v>6.39</v>
      </c>
      <c r="L88" s="206">
        <v>12.17</v>
      </c>
      <c r="M88" s="206">
        <v>0</v>
      </c>
      <c r="N88" s="206">
        <v>1.1499999999999999</v>
      </c>
      <c r="O88" s="206">
        <v>0.97</v>
      </c>
      <c r="P88" s="206">
        <v>1.65</v>
      </c>
      <c r="Q88" s="206">
        <v>0.21</v>
      </c>
      <c r="R88" s="206">
        <v>0.41</v>
      </c>
      <c r="S88" s="206">
        <v>0.26</v>
      </c>
      <c r="T88" s="206">
        <v>0.56000000000000005</v>
      </c>
      <c r="U88" s="206">
        <v>10.71</v>
      </c>
      <c r="V88" s="206">
        <v>0.18</v>
      </c>
      <c r="W88" s="206">
        <v>0.24</v>
      </c>
      <c r="X88" s="206">
        <v>1.64</v>
      </c>
      <c r="Y88" s="206">
        <v>0</v>
      </c>
      <c r="Z88" s="206">
        <v>2.61</v>
      </c>
      <c r="AA88" s="206">
        <v>0</v>
      </c>
      <c r="AB88" s="206">
        <v>0</v>
      </c>
      <c r="AC88" s="206">
        <v>10.46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11.32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24.53</v>
      </c>
      <c r="J89" s="206">
        <v>0.28000000000000003</v>
      </c>
      <c r="K89" s="206">
        <v>86.64</v>
      </c>
      <c r="L89" s="206">
        <v>12.17</v>
      </c>
      <c r="M89" s="206">
        <v>0</v>
      </c>
      <c r="N89" s="206">
        <v>1.1499999999999999</v>
      </c>
      <c r="O89" s="206">
        <v>0.97</v>
      </c>
      <c r="P89" s="206">
        <v>1.65</v>
      </c>
      <c r="Q89" s="206">
        <v>3.56</v>
      </c>
      <c r="R89" s="206">
        <v>5.71</v>
      </c>
      <c r="S89" s="206">
        <v>3.69</v>
      </c>
      <c r="T89" s="206">
        <v>0.56000000000000005</v>
      </c>
      <c r="U89" s="206">
        <v>10.71</v>
      </c>
      <c r="V89" s="206">
        <v>0.18</v>
      </c>
      <c r="W89" s="206">
        <v>0.24</v>
      </c>
      <c r="X89" s="206">
        <v>1.64</v>
      </c>
      <c r="Y89" s="206">
        <v>0</v>
      </c>
      <c r="Z89" s="206">
        <v>2.61</v>
      </c>
      <c r="AA89" s="206">
        <v>0</v>
      </c>
      <c r="AB89" s="206">
        <v>0</v>
      </c>
      <c r="AC89" s="206">
        <v>10.46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24.53</v>
      </c>
      <c r="J90" s="206">
        <v>0.28000000000000003</v>
      </c>
      <c r="K90" s="206">
        <v>90.66</v>
      </c>
      <c r="L90" s="206">
        <v>12.17</v>
      </c>
      <c r="M90" s="206">
        <v>0</v>
      </c>
      <c r="N90" s="206">
        <v>1.1499999999999999</v>
      </c>
      <c r="O90" s="206">
        <v>0.97</v>
      </c>
      <c r="P90" s="206">
        <v>1.65</v>
      </c>
      <c r="Q90" s="206">
        <v>3.56</v>
      </c>
      <c r="R90" s="206">
        <v>5.79</v>
      </c>
      <c r="S90" s="206">
        <v>3.73</v>
      </c>
      <c r="T90" s="206">
        <v>0.56000000000000005</v>
      </c>
      <c r="U90" s="206">
        <v>10.71</v>
      </c>
      <c r="V90" s="206">
        <v>0.18</v>
      </c>
      <c r="W90" s="206">
        <v>0.24</v>
      </c>
      <c r="X90" s="206">
        <v>1.64</v>
      </c>
      <c r="Y90" s="206">
        <v>0</v>
      </c>
      <c r="Z90" s="206">
        <v>2.61</v>
      </c>
      <c r="AA90" s="206">
        <v>0</v>
      </c>
      <c r="AB90" s="206">
        <v>0</v>
      </c>
      <c r="AC90" s="206">
        <v>10.46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24.53</v>
      </c>
      <c r="J91" s="206">
        <v>0.28000000000000003</v>
      </c>
      <c r="K91" s="206">
        <v>90.66</v>
      </c>
      <c r="L91" s="206">
        <v>12.17</v>
      </c>
      <c r="M91" s="206">
        <v>0</v>
      </c>
      <c r="N91" s="206">
        <v>1.1499999999999999</v>
      </c>
      <c r="O91" s="206">
        <v>0.97</v>
      </c>
      <c r="P91" s="206">
        <v>1.65</v>
      </c>
      <c r="Q91" s="206">
        <v>3.56</v>
      </c>
      <c r="R91" s="206">
        <v>5.79</v>
      </c>
      <c r="S91" s="206">
        <v>3.73</v>
      </c>
      <c r="T91" s="206">
        <v>0.56000000000000005</v>
      </c>
      <c r="U91" s="206">
        <v>10.71</v>
      </c>
      <c r="V91" s="206">
        <v>4.6100000000000003</v>
      </c>
      <c r="W91" s="206">
        <v>7.01</v>
      </c>
      <c r="X91" s="206">
        <v>1.64</v>
      </c>
      <c r="Y91" s="206">
        <v>0</v>
      </c>
      <c r="Z91" s="206">
        <v>2.61</v>
      </c>
      <c r="AA91" s="206">
        <v>0</v>
      </c>
      <c r="AB91" s="206">
        <v>0</v>
      </c>
      <c r="AC91" s="206">
        <v>10.46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24.53</v>
      </c>
      <c r="J92" s="206">
        <v>0.28000000000000003</v>
      </c>
      <c r="K92" s="206">
        <v>90.66</v>
      </c>
      <c r="L92" s="206">
        <v>12.17</v>
      </c>
      <c r="M92" s="206">
        <v>0</v>
      </c>
      <c r="N92" s="206">
        <v>1.1499999999999999</v>
      </c>
      <c r="O92" s="206">
        <v>0.97</v>
      </c>
      <c r="P92" s="206">
        <v>1.65</v>
      </c>
      <c r="Q92" s="206">
        <v>3.56</v>
      </c>
      <c r="R92" s="206">
        <v>5.79</v>
      </c>
      <c r="S92" s="206">
        <v>3.73</v>
      </c>
      <c r="T92" s="206">
        <v>0.56000000000000005</v>
      </c>
      <c r="U92" s="206">
        <v>10.71</v>
      </c>
      <c r="V92" s="206">
        <v>4.6100000000000003</v>
      </c>
      <c r="W92" s="206">
        <v>7.01</v>
      </c>
      <c r="X92" s="206">
        <v>1.64</v>
      </c>
      <c r="Y92" s="206">
        <v>0</v>
      </c>
      <c r="Z92" s="206">
        <v>2.61</v>
      </c>
      <c r="AA92" s="206">
        <v>0</v>
      </c>
      <c r="AB92" s="206">
        <v>0</v>
      </c>
      <c r="AC92" s="206">
        <v>10.46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24.53</v>
      </c>
      <c r="J93" s="206">
        <v>0.28000000000000003</v>
      </c>
      <c r="K93" s="206">
        <v>90.66</v>
      </c>
      <c r="L93" s="206">
        <v>12.17</v>
      </c>
      <c r="M93" s="206">
        <v>0</v>
      </c>
      <c r="N93" s="206">
        <v>1.1499999999999999</v>
      </c>
      <c r="O93" s="206">
        <v>0.97</v>
      </c>
      <c r="P93" s="206">
        <v>1.65</v>
      </c>
      <c r="Q93" s="206">
        <v>3.56</v>
      </c>
      <c r="R93" s="206">
        <v>5.79</v>
      </c>
      <c r="S93" s="206">
        <v>3.73</v>
      </c>
      <c r="T93" s="206">
        <v>0.56000000000000005</v>
      </c>
      <c r="U93" s="206">
        <v>10.71</v>
      </c>
      <c r="V93" s="206">
        <v>4.6100000000000003</v>
      </c>
      <c r="W93" s="206">
        <v>7.01</v>
      </c>
      <c r="X93" s="206">
        <v>1.64</v>
      </c>
      <c r="Y93" s="206">
        <v>0</v>
      </c>
      <c r="Z93" s="206">
        <v>2.61</v>
      </c>
      <c r="AA93" s="206">
        <v>0.89</v>
      </c>
      <c r="AB93" s="206">
        <v>0</v>
      </c>
      <c r="AC93" s="206">
        <v>10.46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24.53</v>
      </c>
      <c r="J94" s="206">
        <v>0.28000000000000003</v>
      </c>
      <c r="K94" s="206">
        <v>90.66</v>
      </c>
      <c r="L94" s="206">
        <v>12.17</v>
      </c>
      <c r="M94" s="206">
        <v>0</v>
      </c>
      <c r="N94" s="206">
        <v>1.1499999999999999</v>
      </c>
      <c r="O94" s="206">
        <v>0.97</v>
      </c>
      <c r="P94" s="206">
        <v>1.65</v>
      </c>
      <c r="Q94" s="206">
        <v>3.56</v>
      </c>
      <c r="R94" s="206">
        <v>5.79</v>
      </c>
      <c r="S94" s="206">
        <v>3.73</v>
      </c>
      <c r="T94" s="206">
        <v>0.56000000000000005</v>
      </c>
      <c r="U94" s="206">
        <v>10.71</v>
      </c>
      <c r="V94" s="206">
        <v>4.6100000000000003</v>
      </c>
      <c r="W94" s="206">
        <v>7.01</v>
      </c>
      <c r="X94" s="206">
        <v>1.64</v>
      </c>
      <c r="Y94" s="206">
        <v>0</v>
      </c>
      <c r="Z94" s="206">
        <v>2.61</v>
      </c>
      <c r="AA94" s="206">
        <v>0.89</v>
      </c>
      <c r="AB94" s="206">
        <v>0</v>
      </c>
      <c r="AC94" s="206">
        <v>10.46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24.53</v>
      </c>
      <c r="J95" s="206">
        <v>0.28000000000000003</v>
      </c>
      <c r="K95" s="206">
        <v>90.66</v>
      </c>
      <c r="L95" s="206">
        <v>11.85</v>
      </c>
      <c r="M95" s="206">
        <v>0</v>
      </c>
      <c r="N95" s="206">
        <v>1.1499999999999999</v>
      </c>
      <c r="O95" s="206">
        <v>0.97</v>
      </c>
      <c r="P95" s="206">
        <v>1.65</v>
      </c>
      <c r="Q95" s="206">
        <v>3.56</v>
      </c>
      <c r="R95" s="206">
        <v>5.79</v>
      </c>
      <c r="S95" s="206">
        <v>3.73</v>
      </c>
      <c r="T95" s="206">
        <v>0.56000000000000005</v>
      </c>
      <c r="U95" s="206">
        <v>10.71</v>
      </c>
      <c r="V95" s="206">
        <v>4.6100000000000003</v>
      </c>
      <c r="W95" s="206">
        <v>7.01</v>
      </c>
      <c r="X95" s="206">
        <v>3.67</v>
      </c>
      <c r="Y95" s="206">
        <v>0</v>
      </c>
      <c r="Z95" s="206">
        <v>2.61</v>
      </c>
      <c r="AA95" s="206">
        <v>0.89</v>
      </c>
      <c r="AB95" s="206">
        <v>0</v>
      </c>
      <c r="AC95" s="206">
        <v>10.46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24.53</v>
      </c>
      <c r="J96" s="206">
        <v>0.28000000000000003</v>
      </c>
      <c r="K96" s="206">
        <v>81.53</v>
      </c>
      <c r="L96" s="206">
        <v>12.17</v>
      </c>
      <c r="M96" s="206">
        <v>0</v>
      </c>
      <c r="N96" s="206">
        <v>1.1499999999999999</v>
      </c>
      <c r="O96" s="206">
        <v>0.97</v>
      </c>
      <c r="P96" s="206">
        <v>1.65</v>
      </c>
      <c r="Q96" s="206">
        <v>2.67</v>
      </c>
      <c r="R96" s="206">
        <v>5.6</v>
      </c>
      <c r="S96" s="206">
        <v>3.36</v>
      </c>
      <c r="T96" s="206">
        <v>0.56000000000000005</v>
      </c>
      <c r="U96" s="206">
        <v>10.71</v>
      </c>
      <c r="V96" s="206">
        <v>4.6100000000000003</v>
      </c>
      <c r="W96" s="206">
        <v>6.98</v>
      </c>
      <c r="X96" s="206">
        <v>8.69</v>
      </c>
      <c r="Y96" s="206">
        <v>0</v>
      </c>
      <c r="Z96" s="206">
        <v>2.61</v>
      </c>
      <c r="AA96" s="206">
        <v>0.89</v>
      </c>
      <c r="AB96" s="206">
        <v>0</v>
      </c>
      <c r="AC96" s="206">
        <v>10.46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24.53</v>
      </c>
      <c r="J97" s="206">
        <v>0.28000000000000003</v>
      </c>
      <c r="K97" s="206">
        <v>81.34</v>
      </c>
      <c r="L97" s="206">
        <v>12.17</v>
      </c>
      <c r="M97" s="206">
        <v>0</v>
      </c>
      <c r="N97" s="206">
        <v>1.1499999999999999</v>
      </c>
      <c r="O97" s="206">
        <v>0.97</v>
      </c>
      <c r="P97" s="206">
        <v>1.65</v>
      </c>
      <c r="Q97" s="206">
        <v>2.67</v>
      </c>
      <c r="R97" s="206">
        <v>5.33</v>
      </c>
      <c r="S97" s="206">
        <v>3.28</v>
      </c>
      <c r="T97" s="206">
        <v>0.56000000000000005</v>
      </c>
      <c r="U97" s="206">
        <v>10.71</v>
      </c>
      <c r="V97" s="206">
        <v>4.6100000000000003</v>
      </c>
      <c r="W97" s="206">
        <v>6.98</v>
      </c>
      <c r="X97" s="206">
        <v>4.1399999999999997</v>
      </c>
      <c r="Y97" s="206">
        <v>0</v>
      </c>
      <c r="Z97" s="206">
        <v>2.61</v>
      </c>
      <c r="AA97" s="206">
        <v>0.89</v>
      </c>
      <c r="AB97" s="206">
        <v>0</v>
      </c>
      <c r="AC97" s="206">
        <v>10.46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24.53</v>
      </c>
      <c r="J98" s="206">
        <v>0.28000000000000003</v>
      </c>
      <c r="K98" s="206">
        <v>81.349999999999994</v>
      </c>
      <c r="L98" s="206">
        <v>12.17</v>
      </c>
      <c r="M98" s="206">
        <v>0</v>
      </c>
      <c r="N98" s="206">
        <v>1.1499999999999999</v>
      </c>
      <c r="O98" s="206">
        <v>0.97</v>
      </c>
      <c r="P98" s="206">
        <v>1.65</v>
      </c>
      <c r="Q98" s="206">
        <v>2.67</v>
      </c>
      <c r="R98" s="206">
        <v>5.33</v>
      </c>
      <c r="S98" s="206">
        <v>3.28</v>
      </c>
      <c r="T98" s="206">
        <v>0.56000000000000005</v>
      </c>
      <c r="U98" s="206">
        <v>10.71</v>
      </c>
      <c r="V98" s="206">
        <v>4.6100000000000003</v>
      </c>
      <c r="W98" s="206">
        <v>6.98</v>
      </c>
      <c r="X98" s="206">
        <v>15.11</v>
      </c>
      <c r="Y98" s="206">
        <v>0</v>
      </c>
      <c r="Z98" s="206">
        <v>2.61</v>
      </c>
      <c r="AA98" s="206">
        <v>0.89</v>
      </c>
      <c r="AB98" s="206">
        <v>0</v>
      </c>
      <c r="AC98" s="206">
        <v>10.46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2.3700000000000009E-2</v>
      </c>
      <c r="D99">
        <f t="shared" si="0"/>
        <v>1.3825000000000002E-2</v>
      </c>
      <c r="E99">
        <f t="shared" si="0"/>
        <v>0</v>
      </c>
      <c r="F99">
        <f t="shared" si="0"/>
        <v>0.3032000000000003</v>
      </c>
      <c r="G99">
        <f t="shared" si="0"/>
        <v>4.4720000000000024E-2</v>
      </c>
      <c r="H99">
        <f t="shared" si="0"/>
        <v>0</v>
      </c>
      <c r="I99">
        <f t="shared" si="0"/>
        <v>0.57055250000000002</v>
      </c>
      <c r="J99">
        <f t="shared" si="0"/>
        <v>1.5370000000000003E-2</v>
      </c>
      <c r="K99">
        <f t="shared" si="0"/>
        <v>1.2392774999999983</v>
      </c>
      <c r="L99">
        <f t="shared" si="0"/>
        <v>0.19029000000000004</v>
      </c>
      <c r="M99">
        <f t="shared" si="0"/>
        <v>0</v>
      </c>
      <c r="N99">
        <f t="shared" si="0"/>
        <v>2.7882500000000046E-2</v>
      </c>
      <c r="O99">
        <f t="shared" si="0"/>
        <v>2.3279999999999981E-2</v>
      </c>
      <c r="P99">
        <f t="shared" si="0"/>
        <v>5.3347500000000041E-2</v>
      </c>
      <c r="Q99">
        <f t="shared" si="0"/>
        <v>4.6649999999999983E-2</v>
      </c>
      <c r="R99">
        <f t="shared" si="0"/>
        <v>8.1435000000000091E-2</v>
      </c>
      <c r="S99">
        <f t="shared" si="0"/>
        <v>5.1214999999999976E-2</v>
      </c>
      <c r="T99">
        <f t="shared" si="0"/>
        <v>1.3440000000000016E-2</v>
      </c>
      <c r="U99">
        <f t="shared" si="0"/>
        <v>0.24952000000000035</v>
      </c>
      <c r="V99">
        <f t="shared" si="0"/>
        <v>5.0835000000000144E-2</v>
      </c>
      <c r="W99">
        <f t="shared" si="0"/>
        <v>7.6377500000000043E-2</v>
      </c>
      <c r="X99">
        <f t="shared" si="0"/>
        <v>0.31431750000000075</v>
      </c>
      <c r="Y99">
        <f t="shared" si="0"/>
        <v>0</v>
      </c>
      <c r="Z99">
        <f t="shared" si="0"/>
        <v>0.2510725000000002</v>
      </c>
      <c r="AA99">
        <f t="shared" si="0"/>
        <v>7.112500000000016E-2</v>
      </c>
      <c r="AB99">
        <f t="shared" si="0"/>
        <v>0</v>
      </c>
      <c r="AC99">
        <f t="shared" si="0"/>
        <v>0.24286499999999972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0.19509999999999994</v>
      </c>
      <c r="AH99">
        <f t="shared" si="0"/>
        <v>0</v>
      </c>
      <c r="AI99">
        <f t="shared" si="0"/>
        <v>0.49409249999999949</v>
      </c>
      <c r="AJ99">
        <f t="shared" si="0"/>
        <v>0</v>
      </c>
      <c r="AK99">
        <f t="shared" si="0"/>
        <v>0.24043000000000028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2</v>
      </c>
      <c r="AH3" s="206">
        <v>0</v>
      </c>
      <c r="AI3" s="206">
        <v>10.61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2</v>
      </c>
      <c r="AH4" s="206">
        <v>0</v>
      </c>
      <c r="AI4" s="206">
        <v>10.61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2</v>
      </c>
      <c r="AH5" s="206">
        <v>0</v>
      </c>
      <c r="AI5" s="206">
        <v>10.61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2</v>
      </c>
      <c r="AH6" s="206">
        <v>0</v>
      </c>
      <c r="AI6" s="206">
        <v>10.61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2</v>
      </c>
      <c r="AH7" s="206">
        <v>0</v>
      </c>
      <c r="AI7" s="206">
        <v>10.61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2</v>
      </c>
      <c r="AH8" s="206">
        <v>0</v>
      </c>
      <c r="AI8" s="206">
        <v>10.61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2</v>
      </c>
      <c r="AH9" s="206">
        <v>0</v>
      </c>
      <c r="AI9" s="206">
        <v>10.61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2</v>
      </c>
      <c r="AH10" s="206">
        <v>0</v>
      </c>
      <c r="AI10" s="206">
        <v>10.61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2</v>
      </c>
      <c r="AH11" s="206">
        <v>0</v>
      </c>
      <c r="AI11" s="206">
        <v>10.61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2</v>
      </c>
      <c r="AH12" s="206">
        <v>0</v>
      </c>
      <c r="AI12" s="206">
        <v>10.61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2</v>
      </c>
      <c r="AH13" s="206">
        <v>0</v>
      </c>
      <c r="AI13" s="206">
        <v>10.61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2</v>
      </c>
      <c r="AH14" s="206">
        <v>0</v>
      </c>
      <c r="AI14" s="206">
        <v>10.61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2</v>
      </c>
      <c r="AH15" s="206">
        <v>0</v>
      </c>
      <c r="AI15" s="206">
        <v>10.61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2</v>
      </c>
      <c r="AH16" s="206">
        <v>0</v>
      </c>
      <c r="AI16" s="206">
        <v>10.61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2</v>
      </c>
      <c r="AH17" s="206">
        <v>0</v>
      </c>
      <c r="AI17" s="206">
        <v>10.61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2</v>
      </c>
      <c r="AH18" s="206">
        <v>0</v>
      </c>
      <c r="AI18" s="206">
        <v>10.61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2</v>
      </c>
      <c r="AH19" s="206">
        <v>0</v>
      </c>
      <c r="AI19" s="206">
        <v>10.61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2</v>
      </c>
      <c r="AH20" s="206">
        <v>0</v>
      </c>
      <c r="AI20" s="206">
        <v>10.61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2</v>
      </c>
      <c r="AH21" s="206">
        <v>0</v>
      </c>
      <c r="AI21" s="206">
        <v>10.61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2</v>
      </c>
      <c r="AH22" s="206">
        <v>0</v>
      </c>
      <c r="AI22" s="206">
        <v>10.61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2</v>
      </c>
      <c r="AH23" s="206">
        <v>0</v>
      </c>
      <c r="AI23" s="206">
        <v>10.61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2</v>
      </c>
      <c r="AH24" s="206">
        <v>0</v>
      </c>
      <c r="AI24" s="206">
        <v>10.61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2</v>
      </c>
      <c r="AH25" s="206">
        <v>0</v>
      </c>
      <c r="AI25" s="206">
        <v>10.61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2</v>
      </c>
      <c r="AH26" s="206">
        <v>0</v>
      </c>
      <c r="AI26" s="206">
        <v>10.61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2</v>
      </c>
      <c r="AH27" s="206">
        <v>0</v>
      </c>
      <c r="AI27" s="206">
        <v>10.61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2</v>
      </c>
      <c r="AH28" s="206">
        <v>0</v>
      </c>
      <c r="AI28" s="206">
        <v>10.61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2</v>
      </c>
      <c r="AH29" s="206">
        <v>0</v>
      </c>
      <c r="AI29" s="206">
        <v>10.61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2</v>
      </c>
      <c r="AH30" s="206">
        <v>0</v>
      </c>
      <c r="AI30" s="206">
        <v>10.61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2</v>
      </c>
      <c r="AH31" s="206">
        <v>0</v>
      </c>
      <c r="AI31" s="206">
        <v>10.61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2</v>
      </c>
      <c r="AH32" s="206">
        <v>0</v>
      </c>
      <c r="AI32" s="206">
        <v>10.61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2</v>
      </c>
      <c r="AH33" s="206">
        <v>0</v>
      </c>
      <c r="AI33" s="206">
        <v>10.61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5.33</v>
      </c>
      <c r="AH34" s="206">
        <v>0</v>
      </c>
      <c r="AI34" s="206">
        <v>10.61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2</v>
      </c>
      <c r="AH35" s="206">
        <v>0</v>
      </c>
      <c r="AI35" s="206">
        <v>10.61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2</v>
      </c>
      <c r="AH36" s="206">
        <v>0</v>
      </c>
      <c r="AI36" s="206">
        <v>10.61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2</v>
      </c>
      <c r="AH37" s="206">
        <v>0</v>
      </c>
      <c r="AI37" s="206">
        <v>10.61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2</v>
      </c>
      <c r="AH38" s="206">
        <v>0</v>
      </c>
      <c r="AI38" s="206">
        <v>9.39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2</v>
      </c>
      <c r="AH39" s="206">
        <v>0</v>
      </c>
      <c r="AI39" s="206">
        <v>9.39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2</v>
      </c>
      <c r="AH40" s="206">
        <v>0</v>
      </c>
      <c r="AI40" s="206">
        <v>9.39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2</v>
      </c>
      <c r="AH41" s="206">
        <v>0</v>
      </c>
      <c r="AI41" s="206">
        <v>9.39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2</v>
      </c>
      <c r="AH42" s="206">
        <v>0</v>
      </c>
      <c r="AI42" s="206">
        <v>8.18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2</v>
      </c>
      <c r="AH43" s="206">
        <v>0</v>
      </c>
      <c r="AI43" s="206">
        <v>8.18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2</v>
      </c>
      <c r="AH44" s="206">
        <v>0</v>
      </c>
      <c r="AI44" s="206">
        <v>6.36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2</v>
      </c>
      <c r="AH45" s="206">
        <v>0</v>
      </c>
      <c r="AI45" s="206">
        <v>6.36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2</v>
      </c>
      <c r="AH46" s="206">
        <v>0</v>
      </c>
      <c r="AI46" s="206">
        <v>5.15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3.64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1.21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1.21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1.21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1.21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1.21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1.21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1.21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1.21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1.21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1.21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1.21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1.21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1.21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1.21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1.21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1.21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1.21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1.21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1.21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8.7832499999999994E-2</v>
      </c>
      <c r="AH99">
        <f t="shared" si="0"/>
        <v>0</v>
      </c>
      <c r="AI99">
        <f t="shared" si="0"/>
        <v>0.18640750000000006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0.46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1.28</v>
      </c>
      <c r="L3" s="206">
        <v>0.03</v>
      </c>
      <c r="M3" s="206">
        <v>0.09</v>
      </c>
      <c r="N3" s="206">
        <v>0.1</v>
      </c>
      <c r="O3" s="206">
        <v>0.05</v>
      </c>
      <c r="P3" s="206">
        <v>4.26</v>
      </c>
      <c r="Q3" s="206">
        <v>0.2</v>
      </c>
      <c r="R3" s="206">
        <v>0.66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53.03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0.46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1.28</v>
      </c>
      <c r="L4" s="206">
        <v>0.03</v>
      </c>
      <c r="M4" s="206">
        <v>0.09</v>
      </c>
      <c r="N4" s="206">
        <v>0.1</v>
      </c>
      <c r="O4" s="206">
        <v>0.05</v>
      </c>
      <c r="P4" s="206">
        <v>4.26</v>
      </c>
      <c r="Q4" s="206">
        <v>0.2</v>
      </c>
      <c r="R4" s="206">
        <v>0.66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53.03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0.46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1.28</v>
      </c>
      <c r="L5" s="206">
        <v>0.03</v>
      </c>
      <c r="M5" s="206">
        <v>0.09</v>
      </c>
      <c r="N5" s="206">
        <v>0.1</v>
      </c>
      <c r="O5" s="206">
        <v>0.05</v>
      </c>
      <c r="P5" s="206">
        <v>4.26</v>
      </c>
      <c r="Q5" s="206">
        <v>0.2</v>
      </c>
      <c r="R5" s="206">
        <v>0.57999999999999996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53.03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0.46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1.28</v>
      </c>
      <c r="L6" s="206">
        <v>0.03</v>
      </c>
      <c r="M6" s="206">
        <v>0.09</v>
      </c>
      <c r="N6" s="206">
        <v>0.1</v>
      </c>
      <c r="O6" s="206">
        <v>0.05</v>
      </c>
      <c r="P6" s="206">
        <v>4.26</v>
      </c>
      <c r="Q6" s="206">
        <v>0.2</v>
      </c>
      <c r="R6" s="206">
        <v>0.57999999999999996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53.03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0.46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1.28</v>
      </c>
      <c r="L7" s="206">
        <v>0.03</v>
      </c>
      <c r="M7" s="206">
        <v>0.09</v>
      </c>
      <c r="N7" s="206">
        <v>0.1</v>
      </c>
      <c r="O7" s="206">
        <v>0.05</v>
      </c>
      <c r="P7" s="206">
        <v>4.26</v>
      </c>
      <c r="Q7" s="206">
        <v>0.2</v>
      </c>
      <c r="R7" s="206">
        <v>0.56000000000000005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53.03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0.46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1.28</v>
      </c>
      <c r="L8" s="206">
        <v>0.03</v>
      </c>
      <c r="M8" s="206">
        <v>0.09</v>
      </c>
      <c r="N8" s="206">
        <v>0.1</v>
      </c>
      <c r="O8" s="206">
        <v>0.05</v>
      </c>
      <c r="P8" s="206">
        <v>4.26</v>
      </c>
      <c r="Q8" s="206">
        <v>0.19</v>
      </c>
      <c r="R8" s="206">
        <v>0.56000000000000005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53.03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0.46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1.28</v>
      </c>
      <c r="L9" s="206">
        <v>0.03</v>
      </c>
      <c r="M9" s="206">
        <v>0.09</v>
      </c>
      <c r="N9" s="206">
        <v>0.1</v>
      </c>
      <c r="O9" s="206">
        <v>0.05</v>
      </c>
      <c r="P9" s="206">
        <v>4.26</v>
      </c>
      <c r="Q9" s="206">
        <v>0.19</v>
      </c>
      <c r="R9" s="206">
        <v>0.56000000000000005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53.03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0.46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1.28</v>
      </c>
      <c r="L10" s="206">
        <v>0.03</v>
      </c>
      <c r="M10" s="206">
        <v>0.09</v>
      </c>
      <c r="N10" s="206">
        <v>0.1</v>
      </c>
      <c r="O10" s="206">
        <v>0.05</v>
      </c>
      <c r="P10" s="206">
        <v>4.26</v>
      </c>
      <c r="Q10" s="206">
        <v>0.19</v>
      </c>
      <c r="R10" s="206">
        <v>0.56000000000000005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53.03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0.46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1.28</v>
      </c>
      <c r="L11" s="206">
        <v>0.03</v>
      </c>
      <c r="M11" s="206">
        <v>0</v>
      </c>
      <c r="N11" s="206">
        <v>0</v>
      </c>
      <c r="O11" s="206">
        <v>0.05</v>
      </c>
      <c r="P11" s="206">
        <v>4.26</v>
      </c>
      <c r="Q11" s="206">
        <v>0.19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53.03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0.46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1.28</v>
      </c>
      <c r="L12" s="206">
        <v>0.03</v>
      </c>
      <c r="M12" s="206">
        <v>0.09</v>
      </c>
      <c r="N12" s="206">
        <v>0</v>
      </c>
      <c r="O12" s="206">
        <v>0.05</v>
      </c>
      <c r="P12" s="206">
        <v>4.26</v>
      </c>
      <c r="Q12" s="206">
        <v>0.19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53.03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0.46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1.28</v>
      </c>
      <c r="L13" s="206">
        <v>0.03</v>
      </c>
      <c r="M13" s="206">
        <v>0.09</v>
      </c>
      <c r="N13" s="206">
        <v>0.1</v>
      </c>
      <c r="O13" s="206">
        <v>0.05</v>
      </c>
      <c r="P13" s="206">
        <v>4.26</v>
      </c>
      <c r="Q13" s="206">
        <v>0.19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53.03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0.46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1.28</v>
      </c>
      <c r="L14" s="206">
        <v>0.03</v>
      </c>
      <c r="M14" s="206">
        <v>0.09</v>
      </c>
      <c r="N14" s="206">
        <v>0.1</v>
      </c>
      <c r="O14" s="206">
        <v>0.05</v>
      </c>
      <c r="P14" s="206">
        <v>4.26</v>
      </c>
      <c r="Q14" s="206">
        <v>0.19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53.03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0.46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1.28</v>
      </c>
      <c r="L15" s="206">
        <v>0.03</v>
      </c>
      <c r="M15" s="206">
        <v>0.09</v>
      </c>
      <c r="N15" s="206">
        <v>0.1</v>
      </c>
      <c r="O15" s="206">
        <v>0.05</v>
      </c>
      <c r="P15" s="206">
        <v>4.26</v>
      </c>
      <c r="Q15" s="206">
        <v>0.19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53.03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0.46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1.28</v>
      </c>
      <c r="L16" s="206">
        <v>0.03</v>
      </c>
      <c r="M16" s="206">
        <v>0.09</v>
      </c>
      <c r="N16" s="206">
        <v>0.1</v>
      </c>
      <c r="O16" s="206">
        <v>0.05</v>
      </c>
      <c r="P16" s="206">
        <v>4.26</v>
      </c>
      <c r="Q16" s="206">
        <v>0.19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53.03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0.46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1.28</v>
      </c>
      <c r="L17" s="206">
        <v>0.03</v>
      </c>
      <c r="M17" s="206">
        <v>0.09</v>
      </c>
      <c r="N17" s="206">
        <v>0.1</v>
      </c>
      <c r="O17" s="206">
        <v>0.05</v>
      </c>
      <c r="P17" s="206">
        <v>4.26</v>
      </c>
      <c r="Q17" s="206">
        <v>0.19</v>
      </c>
      <c r="R17" s="206">
        <v>0.56000000000000005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53.03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0.46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1.28</v>
      </c>
      <c r="L18" s="206">
        <v>0.03</v>
      </c>
      <c r="M18" s="206">
        <v>0.09</v>
      </c>
      <c r="N18" s="206">
        <v>0.1</v>
      </c>
      <c r="O18" s="206">
        <v>0.05</v>
      </c>
      <c r="P18" s="206">
        <v>4.26</v>
      </c>
      <c r="Q18" s="206">
        <v>0.19</v>
      </c>
      <c r="R18" s="206">
        <v>0.56000000000000005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53.03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0.46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1.28</v>
      </c>
      <c r="L19" s="206">
        <v>0.03</v>
      </c>
      <c r="M19" s="206">
        <v>0.09</v>
      </c>
      <c r="N19" s="206">
        <v>0.1</v>
      </c>
      <c r="O19" s="206">
        <v>0.05</v>
      </c>
      <c r="P19" s="206">
        <v>4.26</v>
      </c>
      <c r="Q19" s="206">
        <v>0.19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53.03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0.46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1.28</v>
      </c>
      <c r="L20" s="206">
        <v>0.03</v>
      </c>
      <c r="M20" s="206">
        <v>0.89</v>
      </c>
      <c r="N20" s="206">
        <v>0.39</v>
      </c>
      <c r="O20" s="206">
        <v>0.05</v>
      </c>
      <c r="P20" s="206">
        <v>4.26</v>
      </c>
      <c r="Q20" s="206">
        <v>0.19</v>
      </c>
      <c r="R20" s="206">
        <v>0.56000000000000005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53.03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0.46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1.28</v>
      </c>
      <c r="L21" s="206">
        <v>0.03</v>
      </c>
      <c r="M21" s="206">
        <v>0.46</v>
      </c>
      <c r="N21" s="206">
        <v>0.1</v>
      </c>
      <c r="O21" s="206">
        <v>0.05</v>
      </c>
      <c r="P21" s="206">
        <v>4.26</v>
      </c>
      <c r="Q21" s="206">
        <v>0.19</v>
      </c>
      <c r="R21" s="206">
        <v>0.56000000000000005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53.03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0.46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1.28</v>
      </c>
      <c r="L22" s="206">
        <v>0.03</v>
      </c>
      <c r="M22" s="206">
        <v>0.1</v>
      </c>
      <c r="N22" s="206">
        <v>0.1</v>
      </c>
      <c r="O22" s="206">
        <v>0.05</v>
      </c>
      <c r="P22" s="206">
        <v>4.26</v>
      </c>
      <c r="Q22" s="206">
        <v>0.19</v>
      </c>
      <c r="R22" s="206">
        <v>0.56000000000000005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53.03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0.46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1.29</v>
      </c>
      <c r="L23" s="206">
        <v>0.03</v>
      </c>
      <c r="M23" s="206">
        <v>0.09</v>
      </c>
      <c r="N23" s="206">
        <v>0.1</v>
      </c>
      <c r="O23" s="206">
        <v>0.05</v>
      </c>
      <c r="P23" s="206">
        <v>4.26</v>
      </c>
      <c r="Q23" s="206">
        <v>0.19</v>
      </c>
      <c r="R23" s="206">
        <v>0.66</v>
      </c>
      <c r="S23" s="206">
        <v>0.31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53.03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0.46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1.36</v>
      </c>
      <c r="L24" s="206">
        <v>0.03</v>
      </c>
      <c r="M24" s="206">
        <v>0.09</v>
      </c>
      <c r="N24" s="206">
        <v>0.1</v>
      </c>
      <c r="O24" s="206">
        <v>0.05</v>
      </c>
      <c r="P24" s="206">
        <v>4.26</v>
      </c>
      <c r="Q24" s="206">
        <v>0.2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53.03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0.46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2.61</v>
      </c>
      <c r="L25" s="206">
        <v>0.03</v>
      </c>
      <c r="M25" s="206">
        <v>0.09</v>
      </c>
      <c r="N25" s="206">
        <v>0.1</v>
      </c>
      <c r="O25" s="206">
        <v>0.05</v>
      </c>
      <c r="P25" s="206">
        <v>4.26</v>
      </c>
      <c r="Q25" s="206">
        <v>0.2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2.8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53.03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0.46</v>
      </c>
      <c r="D26" s="206">
        <v>0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2.61</v>
      </c>
      <c r="L26" s="206">
        <v>0.03</v>
      </c>
      <c r="M26" s="206">
        <v>0.09</v>
      </c>
      <c r="N26" s="206">
        <v>0.1</v>
      </c>
      <c r="O26" s="206">
        <v>0.05</v>
      </c>
      <c r="P26" s="206">
        <v>4.2</v>
      </c>
      <c r="Q26" s="206">
        <v>0.2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2.8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53.03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0.46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7.0000000000000007E-2</v>
      </c>
      <c r="M27" s="206">
        <v>0.09</v>
      </c>
      <c r="N27" s="206">
        <v>0.1</v>
      </c>
      <c r="O27" s="206">
        <v>0.05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53.03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0.46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0.03</v>
      </c>
      <c r="M28" s="206">
        <v>0.09</v>
      </c>
      <c r="N28" s="206">
        <v>0.1</v>
      </c>
      <c r="O28" s="206">
        <v>0.05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53.03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0.46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0.03</v>
      </c>
      <c r="M29" s="206">
        <v>0.09</v>
      </c>
      <c r="N29" s="206">
        <v>0.1</v>
      </c>
      <c r="O29" s="206">
        <v>0.05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53.03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0.46</v>
      </c>
      <c r="E30" s="206">
        <v>0</v>
      </c>
      <c r="F30" s="206">
        <v>0</v>
      </c>
      <c r="G30" s="206">
        <v>0.61</v>
      </c>
      <c r="H30" s="206">
        <v>0</v>
      </c>
      <c r="I30" s="206">
        <v>2.69</v>
      </c>
      <c r="J30" s="206">
        <v>7.0000000000000007E-2</v>
      </c>
      <c r="K30" s="206">
        <v>2.61</v>
      </c>
      <c r="L30" s="206">
        <v>0.03</v>
      </c>
      <c r="M30" s="206">
        <v>0.09</v>
      </c>
      <c r="N30" s="206">
        <v>0.1</v>
      </c>
      <c r="O30" s="206">
        <v>0.05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53.03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0.46</v>
      </c>
      <c r="E31" s="206">
        <v>0</v>
      </c>
      <c r="F31" s="206">
        <v>0</v>
      </c>
      <c r="G31" s="206">
        <v>0.61</v>
      </c>
      <c r="H31" s="206">
        <v>0</v>
      </c>
      <c r="I31" s="206">
        <v>2.69</v>
      </c>
      <c r="J31" s="206">
        <v>7.0000000000000007E-2</v>
      </c>
      <c r="K31" s="206">
        <v>2.61</v>
      </c>
      <c r="L31" s="206">
        <v>0.03</v>
      </c>
      <c r="M31" s="206">
        <v>0.09</v>
      </c>
      <c r="N31" s="206">
        <v>0.1</v>
      </c>
      <c r="O31" s="206">
        <v>0.05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0.46</v>
      </c>
      <c r="E32" s="206">
        <v>0</v>
      </c>
      <c r="F32" s="206">
        <v>0</v>
      </c>
      <c r="G32" s="206">
        <v>0.61</v>
      </c>
      <c r="H32" s="206">
        <v>0</v>
      </c>
      <c r="I32" s="206">
        <v>3.02</v>
      </c>
      <c r="J32" s="206">
        <v>7.0000000000000007E-2</v>
      </c>
      <c r="K32" s="206">
        <v>2.61</v>
      </c>
      <c r="L32" s="206">
        <v>0.03</v>
      </c>
      <c r="M32" s="206">
        <v>0.09</v>
      </c>
      <c r="N32" s="206">
        <v>0.1</v>
      </c>
      <c r="O32" s="206">
        <v>0.05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0.46</v>
      </c>
      <c r="E33" s="206">
        <v>0</v>
      </c>
      <c r="F33" s="206">
        <v>0</v>
      </c>
      <c r="G33" s="206">
        <v>0.61</v>
      </c>
      <c r="H33" s="206">
        <v>0</v>
      </c>
      <c r="I33" s="206">
        <v>2.69</v>
      </c>
      <c r="J33" s="206">
        <v>7.0000000000000007E-2</v>
      </c>
      <c r="K33" s="206">
        <v>2.61</v>
      </c>
      <c r="L33" s="206">
        <v>0.03</v>
      </c>
      <c r="M33" s="206">
        <v>0.09</v>
      </c>
      <c r="N33" s="206">
        <v>0.1</v>
      </c>
      <c r="O33" s="206">
        <v>0.05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0.46</v>
      </c>
      <c r="E34" s="206">
        <v>0</v>
      </c>
      <c r="F34" s="206">
        <v>0</v>
      </c>
      <c r="G34" s="206">
        <v>0.61</v>
      </c>
      <c r="H34" s="206">
        <v>0</v>
      </c>
      <c r="I34" s="206">
        <v>2.69</v>
      </c>
      <c r="J34" s="206">
        <v>7.0000000000000007E-2</v>
      </c>
      <c r="K34" s="206">
        <v>2.61</v>
      </c>
      <c r="L34" s="206">
        <v>0.03</v>
      </c>
      <c r="M34" s="206">
        <v>0.09</v>
      </c>
      <c r="N34" s="206">
        <v>0.1</v>
      </c>
      <c r="O34" s="206">
        <v>0.05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2.78</v>
      </c>
      <c r="AD34" s="206">
        <v>0</v>
      </c>
      <c r="AE34" s="206">
        <v>0</v>
      </c>
      <c r="AF34" s="206">
        <v>0</v>
      </c>
      <c r="AG34" s="206">
        <v>26.66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0.46</v>
      </c>
      <c r="E35" s="206">
        <v>0</v>
      </c>
      <c r="F35" s="206">
        <v>2.06</v>
      </c>
      <c r="G35" s="206">
        <v>0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0.03</v>
      </c>
      <c r="M35" s="206">
        <v>0.09</v>
      </c>
      <c r="N35" s="206">
        <v>0.1</v>
      </c>
      <c r="O35" s="206">
        <v>0.05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0.46</v>
      </c>
      <c r="E36" s="206">
        <v>0</v>
      </c>
      <c r="F36" s="206">
        <v>2.06</v>
      </c>
      <c r="G36" s="206">
        <v>0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0.03</v>
      </c>
      <c r="M36" s="206">
        <v>0.09</v>
      </c>
      <c r="N36" s="206">
        <v>0.1</v>
      </c>
      <c r="O36" s="206">
        <v>0.05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0.46</v>
      </c>
      <c r="E37" s="206">
        <v>0</v>
      </c>
      <c r="F37" s="206">
        <v>2.06</v>
      </c>
      <c r="G37" s="206">
        <v>0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0.03</v>
      </c>
      <c r="M37" s="206">
        <v>0.09</v>
      </c>
      <c r="N37" s="206">
        <v>0.1</v>
      </c>
      <c r="O37" s="206">
        <v>0.05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0.46</v>
      </c>
      <c r="E38" s="206">
        <v>0</v>
      </c>
      <c r="F38" s="206">
        <v>2.06</v>
      </c>
      <c r="G38" s="206">
        <v>0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0.03</v>
      </c>
      <c r="M38" s="206">
        <v>0.09</v>
      </c>
      <c r="N38" s="206">
        <v>0.1</v>
      </c>
      <c r="O38" s="206">
        <v>0.05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46.97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0.46</v>
      </c>
      <c r="E39" s="206">
        <v>0</v>
      </c>
      <c r="F39" s="206">
        <v>2.06</v>
      </c>
      <c r="G39" s="206">
        <v>0</v>
      </c>
      <c r="H39" s="206">
        <v>0</v>
      </c>
      <c r="I39" s="206">
        <v>2.66</v>
      </c>
      <c r="J39" s="206">
        <v>7.0000000000000007E-2</v>
      </c>
      <c r="K39" s="206">
        <v>2.61</v>
      </c>
      <c r="L39" s="206">
        <v>0.03</v>
      </c>
      <c r="M39" s="206">
        <v>0.09</v>
      </c>
      <c r="N39" s="206">
        <v>0.1</v>
      </c>
      <c r="O39" s="206">
        <v>0.05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46.97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0.46</v>
      </c>
      <c r="E40" s="206">
        <v>0</v>
      </c>
      <c r="F40" s="206">
        <v>2.06</v>
      </c>
      <c r="G40" s="206">
        <v>0</v>
      </c>
      <c r="H40" s="206">
        <v>0</v>
      </c>
      <c r="I40" s="206">
        <v>2.66</v>
      </c>
      <c r="J40" s="206">
        <v>7.0000000000000007E-2</v>
      </c>
      <c r="K40" s="206">
        <v>2.61</v>
      </c>
      <c r="L40" s="206">
        <v>0.03</v>
      </c>
      <c r="M40" s="206">
        <v>0.09</v>
      </c>
      <c r="N40" s="206">
        <v>0.1</v>
      </c>
      <c r="O40" s="206">
        <v>0.05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2.13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46.97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2.06</v>
      </c>
      <c r="G41" s="206">
        <v>0</v>
      </c>
      <c r="H41" s="206">
        <v>0</v>
      </c>
      <c r="I41" s="206">
        <v>2.66</v>
      </c>
      <c r="J41" s="206">
        <v>7.0000000000000007E-2</v>
      </c>
      <c r="K41" s="206">
        <v>2.61</v>
      </c>
      <c r="L41" s="206">
        <v>0.03</v>
      </c>
      <c r="M41" s="206">
        <v>0.09</v>
      </c>
      <c r="N41" s="206">
        <v>0.1</v>
      </c>
      <c r="O41" s="206">
        <v>0.05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2.13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46.97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2.06</v>
      </c>
      <c r="G42" s="206">
        <v>0</v>
      </c>
      <c r="H42" s="206">
        <v>0</v>
      </c>
      <c r="I42" s="206">
        <v>2.66</v>
      </c>
      <c r="J42" s="206">
        <v>7.0000000000000007E-2</v>
      </c>
      <c r="K42" s="206">
        <v>2.61</v>
      </c>
      <c r="L42" s="206">
        <v>0.03</v>
      </c>
      <c r="M42" s="206">
        <v>0.09</v>
      </c>
      <c r="N42" s="206">
        <v>0.1</v>
      </c>
      <c r="O42" s="206">
        <v>0.05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2.13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40.909999999999997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2.06</v>
      </c>
      <c r="G43" s="206">
        <v>0</v>
      </c>
      <c r="H43" s="206">
        <v>0</v>
      </c>
      <c r="I43" s="206">
        <v>2.66</v>
      </c>
      <c r="J43" s="206">
        <v>7.0000000000000007E-2</v>
      </c>
      <c r="K43" s="206">
        <v>2.61</v>
      </c>
      <c r="L43" s="206">
        <v>0.03</v>
      </c>
      <c r="M43" s="206">
        <v>0.09</v>
      </c>
      <c r="N43" s="206">
        <v>0.1</v>
      </c>
      <c r="O43" s="206">
        <v>0.05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2.13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40.909999999999997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2.06</v>
      </c>
      <c r="G44" s="206">
        <v>0</v>
      </c>
      <c r="H44" s="206">
        <v>0</v>
      </c>
      <c r="I44" s="206">
        <v>2.66</v>
      </c>
      <c r="J44" s="206">
        <v>7.0000000000000007E-2</v>
      </c>
      <c r="K44" s="206">
        <v>2.61</v>
      </c>
      <c r="L44" s="206">
        <v>0.03</v>
      </c>
      <c r="M44" s="206">
        <v>0.09</v>
      </c>
      <c r="N44" s="206">
        <v>0.1</v>
      </c>
      <c r="O44" s="206">
        <v>0.05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2.13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31.82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2.06</v>
      </c>
      <c r="G45" s="206">
        <v>0</v>
      </c>
      <c r="H45" s="206">
        <v>0</v>
      </c>
      <c r="I45" s="206">
        <v>2.66</v>
      </c>
      <c r="J45" s="206">
        <v>7.0000000000000007E-2</v>
      </c>
      <c r="K45" s="206">
        <v>2.61</v>
      </c>
      <c r="L45" s="206">
        <v>0.03</v>
      </c>
      <c r="M45" s="206">
        <v>0.09</v>
      </c>
      <c r="N45" s="206">
        <v>0.1</v>
      </c>
      <c r="O45" s="206">
        <v>0.05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2.13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31.82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2.06</v>
      </c>
      <c r="G46" s="206">
        <v>0</v>
      </c>
      <c r="H46" s="206">
        <v>0</v>
      </c>
      <c r="I46" s="206">
        <v>2.66</v>
      </c>
      <c r="J46" s="206">
        <v>7.0000000000000007E-2</v>
      </c>
      <c r="K46" s="206">
        <v>2.61</v>
      </c>
      <c r="L46" s="206">
        <v>0.03</v>
      </c>
      <c r="M46" s="206">
        <v>0.09</v>
      </c>
      <c r="N46" s="206">
        <v>0.1</v>
      </c>
      <c r="O46" s="206">
        <v>0.05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2.13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25.76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2.66</v>
      </c>
      <c r="J47" s="206">
        <v>7.0000000000000007E-2</v>
      </c>
      <c r="K47" s="206">
        <v>2.61</v>
      </c>
      <c r="L47" s="206">
        <v>0.03</v>
      </c>
      <c r="M47" s="206">
        <v>0.09</v>
      </c>
      <c r="N47" s="206">
        <v>0.1</v>
      </c>
      <c r="O47" s="206">
        <v>0.05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18.18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2.66</v>
      </c>
      <c r="J48" s="206">
        <v>7.0000000000000007E-2</v>
      </c>
      <c r="K48" s="206">
        <v>2.61</v>
      </c>
      <c r="L48" s="206">
        <v>0.03</v>
      </c>
      <c r="M48" s="206">
        <v>0.09</v>
      </c>
      <c r="N48" s="206">
        <v>0.1</v>
      </c>
      <c r="O48" s="206">
        <v>0.05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2.66</v>
      </c>
      <c r="J49" s="206">
        <v>7.0000000000000007E-2</v>
      </c>
      <c r="K49" s="206">
        <v>2.61</v>
      </c>
      <c r="L49" s="206">
        <v>0.03</v>
      </c>
      <c r="M49" s="206">
        <v>0.09</v>
      </c>
      <c r="N49" s="206">
        <v>0.1</v>
      </c>
      <c r="O49" s="206">
        <v>0.05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2.66</v>
      </c>
      <c r="J50" s="206">
        <v>7.0000000000000007E-2</v>
      </c>
      <c r="K50" s="206">
        <v>2.61</v>
      </c>
      <c r="L50" s="206">
        <v>0.03</v>
      </c>
      <c r="M50" s="206">
        <v>0.09</v>
      </c>
      <c r="N50" s="206">
        <v>0.1</v>
      </c>
      <c r="O50" s="206">
        <v>0.05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2.73</v>
      </c>
      <c r="J51" s="206">
        <v>7.0000000000000007E-2</v>
      </c>
      <c r="K51" s="206">
        <v>2.61</v>
      </c>
      <c r="L51" s="206">
        <v>0.03</v>
      </c>
      <c r="M51" s="206">
        <v>0.09</v>
      </c>
      <c r="N51" s="206">
        <v>0.1</v>
      </c>
      <c r="O51" s="206">
        <v>0.05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2.73</v>
      </c>
      <c r="J52" s="206">
        <v>7.0000000000000007E-2</v>
      </c>
      <c r="K52" s="206">
        <v>2.61</v>
      </c>
      <c r="L52" s="206">
        <v>0.03</v>
      </c>
      <c r="M52" s="206">
        <v>0.09</v>
      </c>
      <c r="N52" s="206">
        <v>0.1</v>
      </c>
      <c r="O52" s="206">
        <v>0.05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2.73</v>
      </c>
      <c r="J53" s="206">
        <v>7.0000000000000007E-2</v>
      </c>
      <c r="K53" s="206">
        <v>2.61</v>
      </c>
      <c r="L53" s="206">
        <v>0.03</v>
      </c>
      <c r="M53" s="206">
        <v>0.09</v>
      </c>
      <c r="N53" s="206">
        <v>0.1</v>
      </c>
      <c r="O53" s="206">
        <v>0.05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2.73</v>
      </c>
      <c r="J54" s="206">
        <v>7.0000000000000007E-2</v>
      </c>
      <c r="K54" s="206">
        <v>2.61</v>
      </c>
      <c r="L54" s="206">
        <v>0.03</v>
      </c>
      <c r="M54" s="206">
        <v>0.09</v>
      </c>
      <c r="N54" s="206">
        <v>0.1</v>
      </c>
      <c r="O54" s="206">
        <v>0.05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2.1800000000000002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6.06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2.73</v>
      </c>
      <c r="J55" s="206">
        <v>7.0000000000000007E-2</v>
      </c>
      <c r="K55" s="206">
        <v>2.61</v>
      </c>
      <c r="L55" s="206">
        <v>0.03</v>
      </c>
      <c r="M55" s="206">
        <v>0.09</v>
      </c>
      <c r="N55" s="206">
        <v>0.1</v>
      </c>
      <c r="O55" s="206">
        <v>0.05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2.1800000000000002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6.06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2.73</v>
      </c>
      <c r="J56" s="206">
        <v>7.0000000000000007E-2</v>
      </c>
      <c r="K56" s="206">
        <v>1.35</v>
      </c>
      <c r="L56" s="206">
        <v>0.03</v>
      </c>
      <c r="M56" s="206">
        <v>0.09</v>
      </c>
      <c r="N56" s="206">
        <v>0.1</v>
      </c>
      <c r="O56" s="206">
        <v>0.05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2.1800000000000002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6.06</v>
      </c>
      <c r="AJ56" s="206">
        <v>0</v>
      </c>
      <c r="AK56" s="206">
        <v>4.59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2.56</v>
      </c>
      <c r="J57" s="206">
        <v>0.23</v>
      </c>
      <c r="K57" s="206">
        <v>1.35</v>
      </c>
      <c r="L57" s="206">
        <v>0.03</v>
      </c>
      <c r="M57" s="206">
        <v>0.09</v>
      </c>
      <c r="N57" s="206">
        <v>0.1</v>
      </c>
      <c r="O57" s="206">
        <v>0.05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2.1800000000000002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6.06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2.56</v>
      </c>
      <c r="J58" s="206">
        <v>0.23</v>
      </c>
      <c r="K58" s="206">
        <v>1.35</v>
      </c>
      <c r="L58" s="206">
        <v>0.03</v>
      </c>
      <c r="M58" s="206">
        <v>0.09</v>
      </c>
      <c r="N58" s="206">
        <v>0.1</v>
      </c>
      <c r="O58" s="206">
        <v>0.05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2.1800000000000002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6.06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2.56</v>
      </c>
      <c r="J59" s="206">
        <v>0.23</v>
      </c>
      <c r="K59" s="206">
        <v>1.35</v>
      </c>
      <c r="L59" s="206">
        <v>0.03</v>
      </c>
      <c r="M59" s="206">
        <v>0.09</v>
      </c>
      <c r="N59" s="206">
        <v>0.1</v>
      </c>
      <c r="O59" s="206">
        <v>0.05</v>
      </c>
      <c r="P59" s="206">
        <v>4.26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2.1800000000000002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6.06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2.56</v>
      </c>
      <c r="J60" s="206">
        <v>0.23</v>
      </c>
      <c r="K60" s="206">
        <v>1.35</v>
      </c>
      <c r="L60" s="206">
        <v>0.03</v>
      </c>
      <c r="M60" s="206">
        <v>0.09</v>
      </c>
      <c r="N60" s="206">
        <v>0.1</v>
      </c>
      <c r="O60" s="206">
        <v>0.05</v>
      </c>
      <c r="P60" s="206">
        <v>4.26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2.1800000000000002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6.06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2.56</v>
      </c>
      <c r="J61" s="206">
        <v>0.23</v>
      </c>
      <c r="K61" s="206">
        <v>1.34</v>
      </c>
      <c r="L61" s="206">
        <v>0.03</v>
      </c>
      <c r="M61" s="206">
        <v>0.09</v>
      </c>
      <c r="N61" s="206">
        <v>0.1</v>
      </c>
      <c r="O61" s="206">
        <v>0.05</v>
      </c>
      <c r="P61" s="206">
        <v>4.26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2.1800000000000002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6.06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2.56</v>
      </c>
      <c r="J62" s="206">
        <v>0.23</v>
      </c>
      <c r="K62" s="206">
        <v>1.34</v>
      </c>
      <c r="L62" s="206">
        <v>0.03</v>
      </c>
      <c r="M62" s="206">
        <v>0.09</v>
      </c>
      <c r="N62" s="206">
        <v>0.1</v>
      </c>
      <c r="O62" s="206">
        <v>0.05</v>
      </c>
      <c r="P62" s="206">
        <v>4.26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2.1800000000000002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6.06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2.56</v>
      </c>
      <c r="J63" s="206">
        <v>0.23</v>
      </c>
      <c r="K63" s="206">
        <v>1.34</v>
      </c>
      <c r="L63" s="206">
        <v>0.03</v>
      </c>
      <c r="M63" s="206">
        <v>0.09</v>
      </c>
      <c r="N63" s="206">
        <v>0.1</v>
      </c>
      <c r="O63" s="206">
        <v>0.05</v>
      </c>
      <c r="P63" s="206">
        <v>4.26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2.1800000000000002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6.06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2.56</v>
      </c>
      <c r="J64" s="206">
        <v>0.23</v>
      </c>
      <c r="K64" s="206">
        <v>1.35</v>
      </c>
      <c r="L64" s="206">
        <v>0.03</v>
      </c>
      <c r="M64" s="206">
        <v>0.09</v>
      </c>
      <c r="N64" s="206">
        <v>0.1</v>
      </c>
      <c r="O64" s="206">
        <v>0.05</v>
      </c>
      <c r="P64" s="206">
        <v>4.26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2.1800000000000002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6.06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2.52</v>
      </c>
      <c r="J65" s="206">
        <v>0.23</v>
      </c>
      <c r="K65" s="206">
        <v>1.35</v>
      </c>
      <c r="L65" s="206">
        <v>0.03</v>
      </c>
      <c r="M65" s="206">
        <v>0.09</v>
      </c>
      <c r="N65" s="206">
        <v>0.1</v>
      </c>
      <c r="O65" s="206">
        <v>0.05</v>
      </c>
      <c r="P65" s="206">
        <v>4.26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2.1800000000000002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6.06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2.52</v>
      </c>
      <c r="J66" s="206">
        <v>0.23</v>
      </c>
      <c r="K66" s="206">
        <v>2.61</v>
      </c>
      <c r="L66" s="206">
        <v>0.03</v>
      </c>
      <c r="M66" s="206">
        <v>0.09</v>
      </c>
      <c r="N66" s="206">
        <v>0.1</v>
      </c>
      <c r="O66" s="206">
        <v>0.05</v>
      </c>
      <c r="P66" s="206">
        <v>4.26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2.1800000000000002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6.06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2.52</v>
      </c>
      <c r="J67" s="206">
        <v>0.23</v>
      </c>
      <c r="K67" s="206">
        <v>2.61</v>
      </c>
      <c r="L67" s="206">
        <v>0.03</v>
      </c>
      <c r="M67" s="206">
        <v>0.09</v>
      </c>
      <c r="N67" s="206">
        <v>0.1</v>
      </c>
      <c r="O67" s="206">
        <v>0.05</v>
      </c>
      <c r="P67" s="206">
        <v>4.26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2.1800000000000002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6.06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2.52</v>
      </c>
      <c r="J68" s="206">
        <v>0.23</v>
      </c>
      <c r="K68" s="206">
        <v>2.61</v>
      </c>
      <c r="L68" s="206">
        <v>0.03</v>
      </c>
      <c r="M68" s="206">
        <v>0.09</v>
      </c>
      <c r="N68" s="206">
        <v>0.1</v>
      </c>
      <c r="O68" s="206">
        <v>0.05</v>
      </c>
      <c r="P68" s="206">
        <v>4.26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2.1800000000000002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6.06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2.52</v>
      </c>
      <c r="J69" s="206">
        <v>0.23</v>
      </c>
      <c r="K69" s="206">
        <v>2.61</v>
      </c>
      <c r="L69" s="206">
        <v>0.03</v>
      </c>
      <c r="M69" s="206">
        <v>0.09</v>
      </c>
      <c r="N69" s="206">
        <v>0.1</v>
      </c>
      <c r="O69" s="206">
        <v>0.05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2.1800000000000002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6.06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2.52</v>
      </c>
      <c r="J70" s="206">
        <v>0.23</v>
      </c>
      <c r="K70" s="206">
        <v>2.61</v>
      </c>
      <c r="L70" s="206">
        <v>0.03</v>
      </c>
      <c r="M70" s="206">
        <v>0.09</v>
      </c>
      <c r="N70" s="206">
        <v>0.1</v>
      </c>
      <c r="O70" s="206">
        <v>0.05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2.1800000000000002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6.06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2.52</v>
      </c>
      <c r="J71" s="206">
        <v>0.23</v>
      </c>
      <c r="K71" s="206">
        <v>2.61</v>
      </c>
      <c r="L71" s="206">
        <v>0.03</v>
      </c>
      <c r="M71" s="206">
        <v>0.09</v>
      </c>
      <c r="N71" s="206">
        <v>0.1</v>
      </c>
      <c r="O71" s="206">
        <v>0.05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2.1800000000000002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6.06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2.52</v>
      </c>
      <c r="J72" s="206">
        <v>0.23</v>
      </c>
      <c r="K72" s="206">
        <v>2.61</v>
      </c>
      <c r="L72" s="206">
        <v>0.03</v>
      </c>
      <c r="M72" s="206">
        <v>0.09</v>
      </c>
      <c r="N72" s="206">
        <v>0.1</v>
      </c>
      <c r="O72" s="206">
        <v>0.05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2.1800000000000002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6.06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0.03</v>
      </c>
      <c r="M73" s="206">
        <v>0.09</v>
      </c>
      <c r="N73" s="206">
        <v>0.1</v>
      </c>
      <c r="O73" s="206">
        <v>0.05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2.1800000000000002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0.03</v>
      </c>
      <c r="M74" s="206">
        <v>0.09</v>
      </c>
      <c r="N74" s="206">
        <v>0.1</v>
      </c>
      <c r="O74" s="206">
        <v>0.05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2.1800000000000002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0.03</v>
      </c>
      <c r="M75" s="206">
        <v>0.09</v>
      </c>
      <c r="N75" s="206">
        <v>0.1</v>
      </c>
      <c r="O75" s="206">
        <v>0.05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2.1800000000000002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0.03</v>
      </c>
      <c r="M76" s="206">
        <v>0.09</v>
      </c>
      <c r="N76" s="206">
        <v>0.1</v>
      </c>
      <c r="O76" s="206">
        <v>0.05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2.1800000000000002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0.03</v>
      </c>
      <c r="M77" s="206">
        <v>0.09</v>
      </c>
      <c r="N77" s="206">
        <v>0.1</v>
      </c>
      <c r="O77" s="206">
        <v>0.05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2.1800000000000002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0.03</v>
      </c>
      <c r="M78" s="206">
        <v>0.09</v>
      </c>
      <c r="N78" s="206">
        <v>0.1</v>
      </c>
      <c r="O78" s="206">
        <v>0.05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2.1800000000000002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0.03</v>
      </c>
      <c r="M79" s="206">
        <v>0.09</v>
      </c>
      <c r="N79" s="206">
        <v>0.1</v>
      </c>
      <c r="O79" s="206">
        <v>0.05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2.1800000000000002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0.03</v>
      </c>
      <c r="M80" s="206">
        <v>0.09</v>
      </c>
      <c r="N80" s="206">
        <v>0.1</v>
      </c>
      <c r="O80" s="206">
        <v>0.05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2.1800000000000002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0.03</v>
      </c>
      <c r="M81" s="206">
        <v>0.09</v>
      </c>
      <c r="N81" s="206">
        <v>0.1</v>
      </c>
      <c r="O81" s="206">
        <v>0.05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2.1800000000000002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0.03</v>
      </c>
      <c r="M82" s="206">
        <v>0.09</v>
      </c>
      <c r="N82" s="206">
        <v>0.1</v>
      </c>
      <c r="O82" s="206">
        <v>0.05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2.13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0.03</v>
      </c>
      <c r="M83" s="206">
        <v>0.09</v>
      </c>
      <c r="N83" s="206">
        <v>0.1</v>
      </c>
      <c r="O83" s="206">
        <v>0.05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2.13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0.03</v>
      </c>
      <c r="M84" s="206">
        <v>0.09</v>
      </c>
      <c r="N84" s="206">
        <v>0.1</v>
      </c>
      <c r="O84" s="206">
        <v>0.05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2.13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0.03</v>
      </c>
      <c r="M85" s="206">
        <v>0.09</v>
      </c>
      <c r="N85" s="206">
        <v>0.1</v>
      </c>
      <c r="O85" s="206">
        <v>0.05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2.13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0.03</v>
      </c>
      <c r="M86" s="206">
        <v>0.09</v>
      </c>
      <c r="N86" s="206">
        <v>0.1</v>
      </c>
      <c r="O86" s="206">
        <v>0.05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2.13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0.03</v>
      </c>
      <c r="M87" s="206">
        <v>0.09</v>
      </c>
      <c r="N87" s="206">
        <v>0.1</v>
      </c>
      <c r="O87" s="206">
        <v>0.05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2.13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4.59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0.03</v>
      </c>
      <c r="M88" s="206">
        <v>0.09</v>
      </c>
      <c r="N88" s="206">
        <v>0.1</v>
      </c>
      <c r="O88" s="206">
        <v>0.05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2.13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4.59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2.82</v>
      </c>
      <c r="J89" s="206">
        <v>0.03</v>
      </c>
      <c r="K89" s="206">
        <v>1.37</v>
      </c>
      <c r="L89" s="206">
        <v>0.03</v>
      </c>
      <c r="M89" s="206">
        <v>0.09</v>
      </c>
      <c r="N89" s="206">
        <v>0.1</v>
      </c>
      <c r="O89" s="206">
        <v>0.05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2.13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0.03</v>
      </c>
      <c r="M90" s="206">
        <v>0.09</v>
      </c>
      <c r="N90" s="206">
        <v>0.1</v>
      </c>
      <c r="O90" s="206">
        <v>0.05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2.13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0.03</v>
      </c>
      <c r="M91" s="206">
        <v>0.09</v>
      </c>
      <c r="N91" s="206">
        <v>0.1</v>
      </c>
      <c r="O91" s="206">
        <v>0.05</v>
      </c>
      <c r="P91" s="206">
        <v>4.2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2.13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0.03</v>
      </c>
      <c r="M92" s="206">
        <v>0.09</v>
      </c>
      <c r="N92" s="206">
        <v>0.1</v>
      </c>
      <c r="O92" s="206">
        <v>0.05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2.13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0.03</v>
      </c>
      <c r="M93" s="206">
        <v>0.09</v>
      </c>
      <c r="N93" s="206">
        <v>0.1</v>
      </c>
      <c r="O93" s="206">
        <v>0.05</v>
      </c>
      <c r="P93" s="206">
        <v>4.2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2.13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0.03</v>
      </c>
      <c r="M94" s="206">
        <v>0.09</v>
      </c>
      <c r="N94" s="206">
        <v>0.1</v>
      </c>
      <c r="O94" s="206">
        <v>0.05</v>
      </c>
      <c r="P94" s="206">
        <v>4.2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2.13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2.82</v>
      </c>
      <c r="J95" s="206">
        <v>0.03</v>
      </c>
      <c r="K95" s="206">
        <v>2.61</v>
      </c>
      <c r="L95" s="206">
        <v>0</v>
      </c>
      <c r="M95" s="206">
        <v>0.09</v>
      </c>
      <c r="N95" s="206">
        <v>0.1</v>
      </c>
      <c r="O95" s="206">
        <v>0.05</v>
      </c>
      <c r="P95" s="206">
        <v>4.2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2.13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2.82</v>
      </c>
      <c r="J96" s="206">
        <v>0.03</v>
      </c>
      <c r="K96" s="206">
        <v>1.29</v>
      </c>
      <c r="L96" s="206">
        <v>0.03</v>
      </c>
      <c r="M96" s="206">
        <v>0.09</v>
      </c>
      <c r="N96" s="206">
        <v>0.1</v>
      </c>
      <c r="O96" s="206">
        <v>0.05</v>
      </c>
      <c r="P96" s="206">
        <v>4.2</v>
      </c>
      <c r="Q96" s="206">
        <v>0.19</v>
      </c>
      <c r="R96" s="206">
        <v>0.67</v>
      </c>
      <c r="S96" s="206">
        <v>0.3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2.13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2.82</v>
      </c>
      <c r="J97" s="206">
        <v>0.03</v>
      </c>
      <c r="K97" s="206">
        <v>1.29</v>
      </c>
      <c r="L97" s="206">
        <v>0.03</v>
      </c>
      <c r="M97" s="206">
        <v>0.09</v>
      </c>
      <c r="N97" s="206">
        <v>0.1</v>
      </c>
      <c r="O97" s="206">
        <v>0.05</v>
      </c>
      <c r="P97" s="206">
        <v>4.2</v>
      </c>
      <c r="Q97" s="206">
        <v>0.19</v>
      </c>
      <c r="R97" s="206">
        <v>0.56000000000000005</v>
      </c>
      <c r="S97" s="206">
        <v>0.28999999999999998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2.13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2.82</v>
      </c>
      <c r="J98" s="206">
        <v>0.03</v>
      </c>
      <c r="K98" s="206">
        <v>1.29</v>
      </c>
      <c r="L98" s="206">
        <v>0.03</v>
      </c>
      <c r="M98" s="206">
        <v>0.09</v>
      </c>
      <c r="N98" s="206">
        <v>0.1</v>
      </c>
      <c r="O98" s="206">
        <v>0.05</v>
      </c>
      <c r="P98" s="206">
        <v>4.2</v>
      </c>
      <c r="Q98" s="206">
        <v>0.19</v>
      </c>
      <c r="R98" s="206">
        <v>0.56000000000000005</v>
      </c>
      <c r="S98" s="206">
        <v>0.28999999999999998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2.13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2.7600000000000016E-3</v>
      </c>
      <c r="D99">
        <f t="shared" si="0"/>
        <v>1.6100000000000001E-3</v>
      </c>
      <c r="E99">
        <f t="shared" si="0"/>
        <v>0</v>
      </c>
      <c r="F99">
        <f t="shared" si="0"/>
        <v>3.2960000000000024E-2</v>
      </c>
      <c r="G99">
        <f t="shared" si="0"/>
        <v>4.8799999999999981E-3</v>
      </c>
      <c r="H99">
        <f t="shared" si="0"/>
        <v>0</v>
      </c>
      <c r="I99">
        <f t="shared" si="0"/>
        <v>6.5629999999999938E-2</v>
      </c>
      <c r="J99">
        <f t="shared" si="0"/>
        <v>1.7900000000000027E-3</v>
      </c>
      <c r="K99">
        <f t="shared" si="0"/>
        <v>5.0890000000000081E-2</v>
      </c>
      <c r="L99">
        <f t="shared" si="0"/>
        <v>7.2249999999999897E-4</v>
      </c>
      <c r="M99">
        <f t="shared" si="0"/>
        <v>2.4324999999999976E-3</v>
      </c>
      <c r="N99">
        <f t="shared" si="0"/>
        <v>2.4224999999999954E-3</v>
      </c>
      <c r="O99">
        <f t="shared" si="0"/>
        <v>1.1999999999999977E-3</v>
      </c>
      <c r="P99">
        <f t="shared" si="0"/>
        <v>0.10156499999999984</v>
      </c>
      <c r="Q99">
        <f t="shared" si="0"/>
        <v>7.8574999999999947E-3</v>
      </c>
      <c r="R99">
        <f t="shared" si="0"/>
        <v>2.353000000000002E-2</v>
      </c>
      <c r="S99">
        <f t="shared" si="0"/>
        <v>1.1982499999999978E-2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5.1617499999999997E-2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0.43916500000000003</v>
      </c>
      <c r="AH99">
        <f t="shared" si="0"/>
        <v>0</v>
      </c>
      <c r="AI99">
        <f t="shared" si="0"/>
        <v>0.93181250000000093</v>
      </c>
      <c r="AJ99">
        <f t="shared" si="0"/>
        <v>0</v>
      </c>
      <c r="AK99">
        <f t="shared" si="0"/>
        <v>0.11281000000000016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4.7699999999999996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4.5999999999999996</v>
      </c>
      <c r="L3" s="206">
        <v>91.27</v>
      </c>
      <c r="M3" s="206">
        <v>1.08</v>
      </c>
      <c r="N3" s="206">
        <v>1.39</v>
      </c>
      <c r="O3" s="206">
        <v>0</v>
      </c>
      <c r="P3" s="206">
        <v>1.47</v>
      </c>
      <c r="Q3" s="206">
        <v>3.47</v>
      </c>
      <c r="R3" s="206">
        <v>7.57</v>
      </c>
      <c r="S3" s="206">
        <v>4.04</v>
      </c>
      <c r="T3" s="206">
        <v>0.56000000000000005</v>
      </c>
      <c r="U3" s="206">
        <v>0.66</v>
      </c>
      <c r="V3" s="206">
        <v>3.65</v>
      </c>
      <c r="W3" s="206">
        <v>10.53</v>
      </c>
      <c r="X3" s="206">
        <v>27.63</v>
      </c>
      <c r="Y3" s="206">
        <v>0</v>
      </c>
      <c r="Z3" s="206">
        <v>45.23</v>
      </c>
      <c r="AA3" s="206">
        <v>16.850000000000001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1.81</v>
      </c>
      <c r="AH3" s="206">
        <v>0</v>
      </c>
      <c r="AI3" s="206">
        <v>33.74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4.7699999999999996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4.5999999999999996</v>
      </c>
      <c r="L4" s="206">
        <v>91.27</v>
      </c>
      <c r="M4" s="206">
        <v>1.08</v>
      </c>
      <c r="N4" s="206">
        <v>1.39</v>
      </c>
      <c r="O4" s="206">
        <v>0</v>
      </c>
      <c r="P4" s="206">
        <v>1.47</v>
      </c>
      <c r="Q4" s="206">
        <v>3.47</v>
      </c>
      <c r="R4" s="206">
        <v>7.57</v>
      </c>
      <c r="S4" s="206">
        <v>4.04</v>
      </c>
      <c r="T4" s="206">
        <v>0.56000000000000005</v>
      </c>
      <c r="U4" s="206">
        <v>0.66</v>
      </c>
      <c r="V4" s="206">
        <v>3.65</v>
      </c>
      <c r="W4" s="206">
        <v>10.53</v>
      </c>
      <c r="X4" s="206">
        <v>31.8</v>
      </c>
      <c r="Y4" s="206">
        <v>0</v>
      </c>
      <c r="Z4" s="206">
        <v>45.23</v>
      </c>
      <c r="AA4" s="206">
        <v>16.850000000000001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1.81</v>
      </c>
      <c r="AH4" s="206">
        <v>0</v>
      </c>
      <c r="AI4" s="206">
        <v>33.74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4.7699999999999996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4.5999999999999996</v>
      </c>
      <c r="L5" s="206">
        <v>91.27</v>
      </c>
      <c r="M5" s="206">
        <v>1.08</v>
      </c>
      <c r="N5" s="206">
        <v>1.39</v>
      </c>
      <c r="O5" s="206">
        <v>0</v>
      </c>
      <c r="P5" s="206">
        <v>1.47</v>
      </c>
      <c r="Q5" s="206">
        <v>3.47</v>
      </c>
      <c r="R5" s="206">
        <v>6.61</v>
      </c>
      <c r="S5" s="206">
        <v>4.04</v>
      </c>
      <c r="T5" s="206">
        <v>0.56000000000000005</v>
      </c>
      <c r="U5" s="206">
        <v>0.66</v>
      </c>
      <c r="V5" s="206">
        <v>3.65</v>
      </c>
      <c r="W5" s="206">
        <v>10.71</v>
      </c>
      <c r="X5" s="206">
        <v>31.8</v>
      </c>
      <c r="Y5" s="206">
        <v>0</v>
      </c>
      <c r="Z5" s="206">
        <v>39.18</v>
      </c>
      <c r="AA5" s="206">
        <v>16.850000000000001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1.81</v>
      </c>
      <c r="AH5" s="206">
        <v>0</v>
      </c>
      <c r="AI5" s="206">
        <v>33.74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4.7699999999999996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4.5999999999999996</v>
      </c>
      <c r="L6" s="206">
        <v>91.27</v>
      </c>
      <c r="M6" s="206">
        <v>1.08</v>
      </c>
      <c r="N6" s="206">
        <v>1.39</v>
      </c>
      <c r="O6" s="206">
        <v>0</v>
      </c>
      <c r="P6" s="206">
        <v>1.47</v>
      </c>
      <c r="Q6" s="206">
        <v>3.47</v>
      </c>
      <c r="R6" s="206">
        <v>6.61</v>
      </c>
      <c r="S6" s="206">
        <v>4.04</v>
      </c>
      <c r="T6" s="206">
        <v>0.56000000000000005</v>
      </c>
      <c r="U6" s="206">
        <v>0.66</v>
      </c>
      <c r="V6" s="206">
        <v>3.65</v>
      </c>
      <c r="W6" s="206">
        <v>10.71</v>
      </c>
      <c r="X6" s="206">
        <v>31.8</v>
      </c>
      <c r="Y6" s="206">
        <v>0</v>
      </c>
      <c r="Z6" s="206">
        <v>45.23</v>
      </c>
      <c r="AA6" s="206">
        <v>16.850000000000001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1.81</v>
      </c>
      <c r="AH6" s="206">
        <v>0</v>
      </c>
      <c r="AI6" s="206">
        <v>33.74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4.7699999999999996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4.5999999999999996</v>
      </c>
      <c r="L7" s="206">
        <v>91.27</v>
      </c>
      <c r="M7" s="206">
        <v>1.08</v>
      </c>
      <c r="N7" s="206">
        <v>1.39</v>
      </c>
      <c r="O7" s="206">
        <v>0</v>
      </c>
      <c r="P7" s="206">
        <v>1.47</v>
      </c>
      <c r="Q7" s="206">
        <v>3.41</v>
      </c>
      <c r="R7" s="206">
        <v>6.36</v>
      </c>
      <c r="S7" s="206">
        <v>3.91</v>
      </c>
      <c r="T7" s="206">
        <v>0.56000000000000005</v>
      </c>
      <c r="U7" s="206">
        <v>0.66</v>
      </c>
      <c r="V7" s="206">
        <v>3.65</v>
      </c>
      <c r="W7" s="206">
        <v>10.71</v>
      </c>
      <c r="X7" s="206">
        <v>31.8</v>
      </c>
      <c r="Y7" s="206">
        <v>0</v>
      </c>
      <c r="Z7" s="206">
        <v>45.23</v>
      </c>
      <c r="AA7" s="206">
        <v>16.850000000000001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1.81</v>
      </c>
      <c r="AH7" s="206">
        <v>0</v>
      </c>
      <c r="AI7" s="206">
        <v>33.74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4.7699999999999996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4.5999999999999996</v>
      </c>
      <c r="L8" s="206">
        <v>91.27</v>
      </c>
      <c r="M8" s="206">
        <v>1.08</v>
      </c>
      <c r="N8" s="206">
        <v>1.39</v>
      </c>
      <c r="O8" s="206">
        <v>0</v>
      </c>
      <c r="P8" s="206">
        <v>1.47</v>
      </c>
      <c r="Q8" s="206">
        <v>3.41</v>
      </c>
      <c r="R8" s="206">
        <v>6.36</v>
      </c>
      <c r="S8" s="206">
        <v>3.91</v>
      </c>
      <c r="T8" s="206">
        <v>0.56000000000000005</v>
      </c>
      <c r="U8" s="206">
        <v>0.66</v>
      </c>
      <c r="V8" s="206">
        <v>3.65</v>
      </c>
      <c r="W8" s="206">
        <v>10.71</v>
      </c>
      <c r="X8" s="206">
        <v>31.8</v>
      </c>
      <c r="Y8" s="206">
        <v>0</v>
      </c>
      <c r="Z8" s="206">
        <v>45.23</v>
      </c>
      <c r="AA8" s="206">
        <v>16.850000000000001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1.81</v>
      </c>
      <c r="AH8" s="206">
        <v>0</v>
      </c>
      <c r="AI8" s="206">
        <v>33.74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4.7699999999999996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4.5999999999999996</v>
      </c>
      <c r="L9" s="206">
        <v>91.27</v>
      </c>
      <c r="M9" s="206">
        <v>1.08</v>
      </c>
      <c r="N9" s="206">
        <v>1.39</v>
      </c>
      <c r="O9" s="206">
        <v>0</v>
      </c>
      <c r="P9" s="206">
        <v>1.47</v>
      </c>
      <c r="Q9" s="206">
        <v>3.41</v>
      </c>
      <c r="R9" s="206">
        <v>6.36</v>
      </c>
      <c r="S9" s="206">
        <v>3.91</v>
      </c>
      <c r="T9" s="206">
        <v>0.56000000000000005</v>
      </c>
      <c r="U9" s="206">
        <v>0.66</v>
      </c>
      <c r="V9" s="206">
        <v>3.65</v>
      </c>
      <c r="W9" s="206">
        <v>10.71</v>
      </c>
      <c r="X9" s="206">
        <v>31.8</v>
      </c>
      <c r="Y9" s="206">
        <v>0</v>
      </c>
      <c r="Z9" s="206">
        <v>45.23</v>
      </c>
      <c r="AA9" s="206">
        <v>16.850000000000001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1.81</v>
      </c>
      <c r="AH9" s="206">
        <v>0</v>
      </c>
      <c r="AI9" s="206">
        <v>33.74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4.7699999999999996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4.5999999999999996</v>
      </c>
      <c r="L10" s="206">
        <v>91.27</v>
      </c>
      <c r="M10" s="206">
        <v>1.08</v>
      </c>
      <c r="N10" s="206">
        <v>1.39</v>
      </c>
      <c r="O10" s="206">
        <v>0</v>
      </c>
      <c r="P10" s="206">
        <v>1.47</v>
      </c>
      <c r="Q10" s="206">
        <v>3.41</v>
      </c>
      <c r="R10" s="206">
        <v>6.36</v>
      </c>
      <c r="S10" s="206">
        <v>3.91</v>
      </c>
      <c r="T10" s="206">
        <v>0.56000000000000005</v>
      </c>
      <c r="U10" s="206">
        <v>0.66</v>
      </c>
      <c r="V10" s="206">
        <v>3.65</v>
      </c>
      <c r="W10" s="206">
        <v>10.71</v>
      </c>
      <c r="X10" s="206">
        <v>31.8</v>
      </c>
      <c r="Y10" s="206">
        <v>0</v>
      </c>
      <c r="Z10" s="206">
        <v>45.23</v>
      </c>
      <c r="AA10" s="206">
        <v>16.850000000000001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1.81</v>
      </c>
      <c r="AH10" s="206">
        <v>0</v>
      </c>
      <c r="AI10" s="206">
        <v>33.74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4.7699999999999996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4.5999999999999996</v>
      </c>
      <c r="L11" s="206">
        <v>91.27</v>
      </c>
      <c r="M11" s="206">
        <v>0</v>
      </c>
      <c r="N11" s="206">
        <v>0</v>
      </c>
      <c r="O11" s="206">
        <v>0</v>
      </c>
      <c r="P11" s="206">
        <v>1.46</v>
      </c>
      <c r="Q11" s="206">
        <v>3.41</v>
      </c>
      <c r="R11" s="206">
        <v>6.36</v>
      </c>
      <c r="S11" s="206">
        <v>3.91</v>
      </c>
      <c r="T11" s="206">
        <v>0.56000000000000005</v>
      </c>
      <c r="U11" s="206">
        <v>0.66</v>
      </c>
      <c r="V11" s="206">
        <v>3.65</v>
      </c>
      <c r="W11" s="206">
        <v>10.71</v>
      </c>
      <c r="X11" s="206">
        <v>31.8</v>
      </c>
      <c r="Y11" s="206">
        <v>0</v>
      </c>
      <c r="Z11" s="206">
        <v>45.23</v>
      </c>
      <c r="AA11" s="206">
        <v>16.850000000000001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1.81</v>
      </c>
      <c r="AH11" s="206">
        <v>0</v>
      </c>
      <c r="AI11" s="206">
        <v>33.74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4.7699999999999996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4.5999999999999996</v>
      </c>
      <c r="L12" s="206">
        <v>91.27</v>
      </c>
      <c r="M12" s="206">
        <v>1.08</v>
      </c>
      <c r="N12" s="206">
        <v>0</v>
      </c>
      <c r="O12" s="206">
        <v>0</v>
      </c>
      <c r="P12" s="206">
        <v>1.46</v>
      </c>
      <c r="Q12" s="206">
        <v>3.41</v>
      </c>
      <c r="R12" s="206">
        <v>6.36</v>
      </c>
      <c r="S12" s="206">
        <v>3.91</v>
      </c>
      <c r="T12" s="206">
        <v>0.56000000000000005</v>
      </c>
      <c r="U12" s="206">
        <v>0.66</v>
      </c>
      <c r="V12" s="206">
        <v>3.65</v>
      </c>
      <c r="W12" s="206">
        <v>10.71</v>
      </c>
      <c r="X12" s="206">
        <v>31.8</v>
      </c>
      <c r="Y12" s="206">
        <v>0</v>
      </c>
      <c r="Z12" s="206">
        <v>45.23</v>
      </c>
      <c r="AA12" s="206">
        <v>16.850000000000001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1.81</v>
      </c>
      <c r="AH12" s="206">
        <v>0</v>
      </c>
      <c r="AI12" s="206">
        <v>33.74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4.7699999999999996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4.5999999999999996</v>
      </c>
      <c r="L13" s="206">
        <v>91.27</v>
      </c>
      <c r="M13" s="206">
        <v>1.08</v>
      </c>
      <c r="N13" s="206">
        <v>1.39</v>
      </c>
      <c r="O13" s="206">
        <v>0</v>
      </c>
      <c r="P13" s="206">
        <v>1.46</v>
      </c>
      <c r="Q13" s="206">
        <v>3.41</v>
      </c>
      <c r="R13" s="206">
        <v>6.36</v>
      </c>
      <c r="S13" s="206">
        <v>3.91</v>
      </c>
      <c r="T13" s="206">
        <v>0.56000000000000005</v>
      </c>
      <c r="U13" s="206">
        <v>0.66</v>
      </c>
      <c r="V13" s="206">
        <v>3.65</v>
      </c>
      <c r="W13" s="206">
        <v>10.71</v>
      </c>
      <c r="X13" s="206">
        <v>31.8</v>
      </c>
      <c r="Y13" s="206">
        <v>0</v>
      </c>
      <c r="Z13" s="206">
        <v>45.23</v>
      </c>
      <c r="AA13" s="206">
        <v>16.850000000000001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1.81</v>
      </c>
      <c r="AH13" s="206">
        <v>0</v>
      </c>
      <c r="AI13" s="206">
        <v>33.74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4.7699999999999996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4.5999999999999996</v>
      </c>
      <c r="L14" s="206">
        <v>91.27</v>
      </c>
      <c r="M14" s="206">
        <v>1.08</v>
      </c>
      <c r="N14" s="206">
        <v>1.39</v>
      </c>
      <c r="O14" s="206">
        <v>0</v>
      </c>
      <c r="P14" s="206">
        <v>1.46</v>
      </c>
      <c r="Q14" s="206">
        <v>3.41</v>
      </c>
      <c r="R14" s="206">
        <v>6.36</v>
      </c>
      <c r="S14" s="206">
        <v>3.91</v>
      </c>
      <c r="T14" s="206">
        <v>0.56000000000000005</v>
      </c>
      <c r="U14" s="206">
        <v>0.66</v>
      </c>
      <c r="V14" s="206">
        <v>3.65</v>
      </c>
      <c r="W14" s="206">
        <v>10.71</v>
      </c>
      <c r="X14" s="206">
        <v>31.8</v>
      </c>
      <c r="Y14" s="206">
        <v>0</v>
      </c>
      <c r="Z14" s="206">
        <v>45.23</v>
      </c>
      <c r="AA14" s="206">
        <v>16.850000000000001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1.81</v>
      </c>
      <c r="AH14" s="206">
        <v>0</v>
      </c>
      <c r="AI14" s="206">
        <v>33.74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4.7699999999999996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4.5999999999999996</v>
      </c>
      <c r="L15" s="206">
        <v>91.27</v>
      </c>
      <c r="M15" s="206">
        <v>1.08</v>
      </c>
      <c r="N15" s="206">
        <v>1.39</v>
      </c>
      <c r="O15" s="206">
        <v>0</v>
      </c>
      <c r="P15" s="206">
        <v>1.46</v>
      </c>
      <c r="Q15" s="206">
        <v>3.41</v>
      </c>
      <c r="R15" s="206">
        <v>6.36</v>
      </c>
      <c r="S15" s="206">
        <v>3.91</v>
      </c>
      <c r="T15" s="206">
        <v>0.56000000000000005</v>
      </c>
      <c r="U15" s="206">
        <v>0.66</v>
      </c>
      <c r="V15" s="206">
        <v>3.65</v>
      </c>
      <c r="W15" s="206">
        <v>10.71</v>
      </c>
      <c r="X15" s="206">
        <v>31.8</v>
      </c>
      <c r="Y15" s="206">
        <v>0</v>
      </c>
      <c r="Z15" s="206">
        <v>45.23</v>
      </c>
      <c r="AA15" s="206">
        <v>16.850000000000001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1.81</v>
      </c>
      <c r="AH15" s="206">
        <v>0</v>
      </c>
      <c r="AI15" s="206">
        <v>33.74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4.7699999999999996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4.5999999999999996</v>
      </c>
      <c r="L16" s="206">
        <v>91.27</v>
      </c>
      <c r="M16" s="206">
        <v>1.08</v>
      </c>
      <c r="N16" s="206">
        <v>1.39</v>
      </c>
      <c r="O16" s="206">
        <v>0</v>
      </c>
      <c r="P16" s="206">
        <v>1.46</v>
      </c>
      <c r="Q16" s="206">
        <v>3.41</v>
      </c>
      <c r="R16" s="206">
        <v>6.36</v>
      </c>
      <c r="S16" s="206">
        <v>3.91</v>
      </c>
      <c r="T16" s="206">
        <v>0.56000000000000005</v>
      </c>
      <c r="U16" s="206">
        <v>0.66</v>
      </c>
      <c r="V16" s="206">
        <v>3.65</v>
      </c>
      <c r="W16" s="206">
        <v>10.71</v>
      </c>
      <c r="X16" s="206">
        <v>31.8</v>
      </c>
      <c r="Y16" s="206">
        <v>0</v>
      </c>
      <c r="Z16" s="206">
        <v>45.23</v>
      </c>
      <c r="AA16" s="206">
        <v>16.850000000000001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1.81</v>
      </c>
      <c r="AH16" s="206">
        <v>0</v>
      </c>
      <c r="AI16" s="206">
        <v>33.74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4.7699999999999996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4.5999999999999996</v>
      </c>
      <c r="L17" s="206">
        <v>91.27</v>
      </c>
      <c r="M17" s="206">
        <v>1.08</v>
      </c>
      <c r="N17" s="206">
        <v>1.39</v>
      </c>
      <c r="O17" s="206">
        <v>0</v>
      </c>
      <c r="P17" s="206">
        <v>1.46</v>
      </c>
      <c r="Q17" s="206">
        <v>3.41</v>
      </c>
      <c r="R17" s="206">
        <v>6.36</v>
      </c>
      <c r="S17" s="206">
        <v>3.91</v>
      </c>
      <c r="T17" s="206">
        <v>0.56000000000000005</v>
      </c>
      <c r="U17" s="206">
        <v>0.69</v>
      </c>
      <c r="V17" s="206">
        <v>3.65</v>
      </c>
      <c r="W17" s="206">
        <v>10.71</v>
      </c>
      <c r="X17" s="206">
        <v>31.8</v>
      </c>
      <c r="Y17" s="206">
        <v>0</v>
      </c>
      <c r="Z17" s="206">
        <v>45.23</v>
      </c>
      <c r="AA17" s="206">
        <v>16.850000000000001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1.81</v>
      </c>
      <c r="AH17" s="206">
        <v>0</v>
      </c>
      <c r="AI17" s="206">
        <v>33.74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4.7699999999999996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4.5999999999999996</v>
      </c>
      <c r="L18" s="206">
        <v>91.27</v>
      </c>
      <c r="M18" s="206">
        <v>1.08</v>
      </c>
      <c r="N18" s="206">
        <v>1.39</v>
      </c>
      <c r="O18" s="206">
        <v>0</v>
      </c>
      <c r="P18" s="206">
        <v>1.46</v>
      </c>
      <c r="Q18" s="206">
        <v>3.41</v>
      </c>
      <c r="R18" s="206">
        <v>6.36</v>
      </c>
      <c r="S18" s="206">
        <v>3.91</v>
      </c>
      <c r="T18" s="206">
        <v>0.56000000000000005</v>
      </c>
      <c r="U18" s="206">
        <v>0.69</v>
      </c>
      <c r="V18" s="206">
        <v>3.65</v>
      </c>
      <c r="W18" s="206">
        <v>10.71</v>
      </c>
      <c r="X18" s="206">
        <v>31.8</v>
      </c>
      <c r="Y18" s="206">
        <v>0</v>
      </c>
      <c r="Z18" s="206">
        <v>45.23</v>
      </c>
      <c r="AA18" s="206">
        <v>16.850000000000001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1.81</v>
      </c>
      <c r="AH18" s="206">
        <v>0</v>
      </c>
      <c r="AI18" s="206">
        <v>33.74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4.7699999999999996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4.5999999999999996</v>
      </c>
      <c r="L19" s="206">
        <v>91.27</v>
      </c>
      <c r="M19" s="206">
        <v>1.08</v>
      </c>
      <c r="N19" s="206">
        <v>1.39</v>
      </c>
      <c r="O19" s="206">
        <v>0</v>
      </c>
      <c r="P19" s="206">
        <v>1.46</v>
      </c>
      <c r="Q19" s="206">
        <v>3.41</v>
      </c>
      <c r="R19" s="206">
        <v>6.36</v>
      </c>
      <c r="S19" s="206">
        <v>3.91</v>
      </c>
      <c r="T19" s="206">
        <v>0.56000000000000005</v>
      </c>
      <c r="U19" s="206">
        <v>0.7</v>
      </c>
      <c r="V19" s="206">
        <v>3.65</v>
      </c>
      <c r="W19" s="206">
        <v>10.71</v>
      </c>
      <c r="X19" s="206">
        <v>31.8</v>
      </c>
      <c r="Y19" s="206">
        <v>0</v>
      </c>
      <c r="Z19" s="206">
        <v>45.23</v>
      </c>
      <c r="AA19" s="206">
        <v>16.850000000000001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1.81</v>
      </c>
      <c r="AH19" s="206">
        <v>0</v>
      </c>
      <c r="AI19" s="206">
        <v>33.74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4.7699999999999996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4.5999999999999996</v>
      </c>
      <c r="L20" s="206">
        <v>91.27</v>
      </c>
      <c r="M20" s="206">
        <v>10.47</v>
      </c>
      <c r="N20" s="206">
        <v>5.54</v>
      </c>
      <c r="O20" s="206">
        <v>0</v>
      </c>
      <c r="P20" s="206">
        <v>1.47</v>
      </c>
      <c r="Q20" s="206">
        <v>3.41</v>
      </c>
      <c r="R20" s="206">
        <v>6.36</v>
      </c>
      <c r="S20" s="206">
        <v>3.91</v>
      </c>
      <c r="T20" s="206">
        <v>0.56000000000000005</v>
      </c>
      <c r="U20" s="206">
        <v>0.68</v>
      </c>
      <c r="V20" s="206">
        <v>3.65</v>
      </c>
      <c r="W20" s="206">
        <v>10.71</v>
      </c>
      <c r="X20" s="206">
        <v>31.8</v>
      </c>
      <c r="Y20" s="206">
        <v>0</v>
      </c>
      <c r="Z20" s="206">
        <v>47.12</v>
      </c>
      <c r="AA20" s="206">
        <v>16.850000000000001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1.81</v>
      </c>
      <c r="AH20" s="206">
        <v>0</v>
      </c>
      <c r="AI20" s="206">
        <v>33.74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4.7699999999999996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4.5999999999999996</v>
      </c>
      <c r="L21" s="206">
        <v>91.27</v>
      </c>
      <c r="M21" s="206">
        <v>5.41</v>
      </c>
      <c r="N21" s="206">
        <v>1.39</v>
      </c>
      <c r="O21" s="206">
        <v>0</v>
      </c>
      <c r="P21" s="206">
        <v>1.47</v>
      </c>
      <c r="Q21" s="206">
        <v>3.41</v>
      </c>
      <c r="R21" s="206">
        <v>6.36</v>
      </c>
      <c r="S21" s="206">
        <v>3.91</v>
      </c>
      <c r="T21" s="206">
        <v>0.56000000000000005</v>
      </c>
      <c r="U21" s="206">
        <v>0.68</v>
      </c>
      <c r="V21" s="206">
        <v>3.65</v>
      </c>
      <c r="W21" s="206">
        <v>10.71</v>
      </c>
      <c r="X21" s="206">
        <v>31.8</v>
      </c>
      <c r="Y21" s="206">
        <v>0</v>
      </c>
      <c r="Z21" s="206">
        <v>45.23</v>
      </c>
      <c r="AA21" s="206">
        <v>16.850000000000001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1.81</v>
      </c>
      <c r="AH21" s="206">
        <v>0</v>
      </c>
      <c r="AI21" s="206">
        <v>33.74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4.7699999999999996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4.5999999999999996</v>
      </c>
      <c r="L22" s="206">
        <v>91.27</v>
      </c>
      <c r="M22" s="206">
        <v>1.2</v>
      </c>
      <c r="N22" s="206">
        <v>1.39</v>
      </c>
      <c r="O22" s="206">
        <v>0</v>
      </c>
      <c r="P22" s="206">
        <v>1.47</v>
      </c>
      <c r="Q22" s="206">
        <v>3.41</v>
      </c>
      <c r="R22" s="206">
        <v>6.36</v>
      </c>
      <c r="S22" s="206">
        <v>3.91</v>
      </c>
      <c r="T22" s="206">
        <v>0.56000000000000005</v>
      </c>
      <c r="U22" s="206">
        <v>0.68</v>
      </c>
      <c r="V22" s="206">
        <v>3.65</v>
      </c>
      <c r="W22" s="206">
        <v>10.71</v>
      </c>
      <c r="X22" s="206">
        <v>31.8</v>
      </c>
      <c r="Y22" s="206">
        <v>0</v>
      </c>
      <c r="Z22" s="206">
        <v>45.23</v>
      </c>
      <c r="AA22" s="206">
        <v>16.850000000000001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1.81</v>
      </c>
      <c r="AH22" s="206">
        <v>0</v>
      </c>
      <c r="AI22" s="206">
        <v>33.74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4.7699999999999996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4.62</v>
      </c>
      <c r="L23" s="206">
        <v>91.27</v>
      </c>
      <c r="M23" s="206">
        <v>1.08</v>
      </c>
      <c r="N23" s="206">
        <v>1.39</v>
      </c>
      <c r="O23" s="206">
        <v>0</v>
      </c>
      <c r="P23" s="206">
        <v>1.47</v>
      </c>
      <c r="Q23" s="206">
        <v>3.46</v>
      </c>
      <c r="R23" s="206">
        <v>7.49</v>
      </c>
      <c r="S23" s="206">
        <v>4.22</v>
      </c>
      <c r="T23" s="206">
        <v>0.56000000000000005</v>
      </c>
      <c r="U23" s="206">
        <v>1.23</v>
      </c>
      <c r="V23" s="206">
        <v>3.65</v>
      </c>
      <c r="W23" s="206">
        <v>10.71</v>
      </c>
      <c r="X23" s="206">
        <v>31.8</v>
      </c>
      <c r="Y23" s="206">
        <v>0</v>
      </c>
      <c r="Z23" s="206">
        <v>45.23</v>
      </c>
      <c r="AA23" s="206">
        <v>16.850000000000001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1.81</v>
      </c>
      <c r="AH23" s="206">
        <v>0</v>
      </c>
      <c r="AI23" s="206">
        <v>33.74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4.7699999999999996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7.43</v>
      </c>
      <c r="L24" s="206">
        <v>91.27</v>
      </c>
      <c r="M24" s="206">
        <v>1.08</v>
      </c>
      <c r="N24" s="206">
        <v>1.39</v>
      </c>
      <c r="O24" s="206">
        <v>0</v>
      </c>
      <c r="P24" s="206">
        <v>1.47</v>
      </c>
      <c r="Q24" s="206">
        <v>4.6900000000000004</v>
      </c>
      <c r="R24" s="206">
        <v>10.88</v>
      </c>
      <c r="S24" s="206">
        <v>6.07</v>
      </c>
      <c r="T24" s="206">
        <v>0.56000000000000005</v>
      </c>
      <c r="U24" s="206">
        <v>1.1100000000000001</v>
      </c>
      <c r="V24" s="206">
        <v>3.65</v>
      </c>
      <c r="W24" s="206">
        <v>10.61</v>
      </c>
      <c r="X24" s="206">
        <v>31.8</v>
      </c>
      <c r="Y24" s="206">
        <v>0</v>
      </c>
      <c r="Z24" s="206">
        <v>45.23</v>
      </c>
      <c r="AA24" s="206">
        <v>16.850000000000001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1.81</v>
      </c>
      <c r="AH24" s="206">
        <v>0</v>
      </c>
      <c r="AI24" s="206">
        <v>33.74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4.7699999999999996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7.43</v>
      </c>
      <c r="L25" s="206">
        <v>91.27</v>
      </c>
      <c r="M25" s="206">
        <v>1.08</v>
      </c>
      <c r="N25" s="206">
        <v>1.39</v>
      </c>
      <c r="O25" s="206">
        <v>0</v>
      </c>
      <c r="P25" s="206">
        <v>1.47</v>
      </c>
      <c r="Q25" s="206">
        <v>4.6900000000000004</v>
      </c>
      <c r="R25" s="206">
        <v>10.88</v>
      </c>
      <c r="S25" s="206">
        <v>6.07</v>
      </c>
      <c r="T25" s="206">
        <v>0.56000000000000005</v>
      </c>
      <c r="U25" s="206">
        <v>0.88</v>
      </c>
      <c r="V25" s="206">
        <v>3.65</v>
      </c>
      <c r="W25" s="206">
        <v>10.61</v>
      </c>
      <c r="X25" s="206">
        <v>31.8</v>
      </c>
      <c r="Y25" s="206">
        <v>0</v>
      </c>
      <c r="Z25" s="206">
        <v>21.2</v>
      </c>
      <c r="AA25" s="206">
        <v>16.850000000000001</v>
      </c>
      <c r="AB25" s="206">
        <v>0</v>
      </c>
      <c r="AC25" s="206">
        <v>17.100000000000001</v>
      </c>
      <c r="AD25" s="206">
        <v>0</v>
      </c>
      <c r="AE25" s="206">
        <v>0</v>
      </c>
      <c r="AF25" s="206">
        <v>0</v>
      </c>
      <c r="AG25" s="206">
        <v>1.81</v>
      </c>
      <c r="AH25" s="206">
        <v>0</v>
      </c>
      <c r="AI25" s="206">
        <v>33.74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4.7699999999999996</v>
      </c>
      <c r="D26" s="206">
        <v>0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7.43</v>
      </c>
      <c r="L26" s="206">
        <v>91.27</v>
      </c>
      <c r="M26" s="206">
        <v>1.08</v>
      </c>
      <c r="N26" s="206">
        <v>1.39</v>
      </c>
      <c r="O26" s="206">
        <v>0</v>
      </c>
      <c r="P26" s="206">
        <v>1.44</v>
      </c>
      <c r="Q26" s="206">
        <v>4.6900000000000004</v>
      </c>
      <c r="R26" s="206">
        <v>10.88</v>
      </c>
      <c r="S26" s="206">
        <v>6.07</v>
      </c>
      <c r="T26" s="206">
        <v>0.56000000000000005</v>
      </c>
      <c r="U26" s="206">
        <v>0.87</v>
      </c>
      <c r="V26" s="206">
        <v>3.65</v>
      </c>
      <c r="W26" s="206">
        <v>10.61</v>
      </c>
      <c r="X26" s="206">
        <v>16.16</v>
      </c>
      <c r="Y26" s="206">
        <v>0</v>
      </c>
      <c r="Z26" s="206">
        <v>2.87</v>
      </c>
      <c r="AA26" s="206">
        <v>16.850000000000001</v>
      </c>
      <c r="AB26" s="206">
        <v>0</v>
      </c>
      <c r="AC26" s="206">
        <v>17.100000000000001</v>
      </c>
      <c r="AD26" s="206">
        <v>0</v>
      </c>
      <c r="AE26" s="206">
        <v>0</v>
      </c>
      <c r="AF26" s="206">
        <v>0</v>
      </c>
      <c r="AG26" s="206">
        <v>1.81</v>
      </c>
      <c r="AH26" s="206">
        <v>0</v>
      </c>
      <c r="AI26" s="206">
        <v>33.74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4.7699999999999996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0.36</v>
      </c>
      <c r="L27" s="206">
        <v>57.98</v>
      </c>
      <c r="M27" s="206">
        <v>1.08</v>
      </c>
      <c r="N27" s="206">
        <v>1.39</v>
      </c>
      <c r="O27" s="206">
        <v>0</v>
      </c>
      <c r="P27" s="206">
        <v>1.44</v>
      </c>
      <c r="Q27" s="206">
        <v>1.04</v>
      </c>
      <c r="R27" s="206">
        <v>2.63</v>
      </c>
      <c r="S27" s="206">
        <v>0.31</v>
      </c>
      <c r="T27" s="206">
        <v>0.56000000000000005</v>
      </c>
      <c r="U27" s="206">
        <v>0.88</v>
      </c>
      <c r="V27" s="206">
        <v>0.21</v>
      </c>
      <c r="W27" s="206">
        <v>1.58</v>
      </c>
      <c r="X27" s="206">
        <v>13.02</v>
      </c>
      <c r="Y27" s="206">
        <v>0</v>
      </c>
      <c r="Z27" s="206">
        <v>2.87</v>
      </c>
      <c r="AA27" s="206">
        <v>6.85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1.81</v>
      </c>
      <c r="AH27" s="206">
        <v>0</v>
      </c>
      <c r="AI27" s="206">
        <v>33.74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4.7699999999999996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0.36</v>
      </c>
      <c r="L28" s="206">
        <v>9.16</v>
      </c>
      <c r="M28" s="206">
        <v>1.08</v>
      </c>
      <c r="N28" s="206">
        <v>1.39</v>
      </c>
      <c r="O28" s="206">
        <v>0</v>
      </c>
      <c r="P28" s="206">
        <v>1.44</v>
      </c>
      <c r="Q28" s="206">
        <v>0.75</v>
      </c>
      <c r="R28" s="206">
        <v>1.56</v>
      </c>
      <c r="S28" s="206">
        <v>0.31</v>
      </c>
      <c r="T28" s="206">
        <v>0.56000000000000005</v>
      </c>
      <c r="U28" s="206">
        <v>0.87</v>
      </c>
      <c r="V28" s="206">
        <v>0.21</v>
      </c>
      <c r="W28" s="206">
        <v>0.71</v>
      </c>
      <c r="X28" s="206">
        <v>5.24</v>
      </c>
      <c r="Y28" s="206">
        <v>0</v>
      </c>
      <c r="Z28" s="206">
        <v>2.87</v>
      </c>
      <c r="AA28" s="206">
        <v>6.85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1.81</v>
      </c>
      <c r="AH28" s="206">
        <v>0</v>
      </c>
      <c r="AI28" s="206">
        <v>33.74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4.7699999999999996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0.36</v>
      </c>
      <c r="L29" s="206">
        <v>7.49</v>
      </c>
      <c r="M29" s="206">
        <v>1.08</v>
      </c>
      <c r="N29" s="206">
        <v>1.39</v>
      </c>
      <c r="O29" s="206">
        <v>0</v>
      </c>
      <c r="P29" s="206">
        <v>1.44</v>
      </c>
      <c r="Q29" s="206">
        <v>0.25</v>
      </c>
      <c r="R29" s="206">
        <v>0.5</v>
      </c>
      <c r="S29" s="206">
        <v>0.31</v>
      </c>
      <c r="T29" s="206">
        <v>0.56000000000000005</v>
      </c>
      <c r="U29" s="206">
        <v>0.88</v>
      </c>
      <c r="V29" s="206">
        <v>0.21</v>
      </c>
      <c r="W29" s="206">
        <v>0.89</v>
      </c>
      <c r="X29" s="206">
        <v>5.85</v>
      </c>
      <c r="Y29" s="206">
        <v>0</v>
      </c>
      <c r="Z29" s="206">
        <v>2.87</v>
      </c>
      <c r="AA29" s="206">
        <v>6.85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1.81</v>
      </c>
      <c r="AH29" s="206">
        <v>0</v>
      </c>
      <c r="AI29" s="206">
        <v>33.74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4.7699999999999996</v>
      </c>
      <c r="E30" s="206">
        <v>0</v>
      </c>
      <c r="F30" s="206">
        <v>0</v>
      </c>
      <c r="G30" s="206">
        <v>3.52</v>
      </c>
      <c r="H30" s="206">
        <v>0</v>
      </c>
      <c r="I30" s="206">
        <v>28.29</v>
      </c>
      <c r="J30" s="206">
        <v>0.68</v>
      </c>
      <c r="K30" s="206">
        <v>0.36</v>
      </c>
      <c r="L30" s="206">
        <v>7.5</v>
      </c>
      <c r="M30" s="206">
        <v>1.08</v>
      </c>
      <c r="N30" s="206">
        <v>1.39</v>
      </c>
      <c r="O30" s="206">
        <v>0</v>
      </c>
      <c r="P30" s="206">
        <v>1.44</v>
      </c>
      <c r="Q30" s="206">
        <v>0.25</v>
      </c>
      <c r="R30" s="206">
        <v>0.5</v>
      </c>
      <c r="S30" s="206">
        <v>0.31</v>
      </c>
      <c r="T30" s="206">
        <v>0.56000000000000005</v>
      </c>
      <c r="U30" s="206">
        <v>0.83</v>
      </c>
      <c r="V30" s="206">
        <v>0.21</v>
      </c>
      <c r="W30" s="206">
        <v>0.89</v>
      </c>
      <c r="X30" s="206">
        <v>5.85</v>
      </c>
      <c r="Y30" s="206">
        <v>0</v>
      </c>
      <c r="Z30" s="206">
        <v>2.87</v>
      </c>
      <c r="AA30" s="206">
        <v>6.85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1.81</v>
      </c>
      <c r="AH30" s="206">
        <v>0</v>
      </c>
      <c r="AI30" s="206">
        <v>33.74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4.7699999999999996</v>
      </c>
      <c r="E31" s="206">
        <v>0</v>
      </c>
      <c r="F31" s="206">
        <v>0</v>
      </c>
      <c r="G31" s="206">
        <v>6.57</v>
      </c>
      <c r="H31" s="206">
        <v>0</v>
      </c>
      <c r="I31" s="206">
        <v>28.29</v>
      </c>
      <c r="J31" s="206">
        <v>0.68</v>
      </c>
      <c r="K31" s="206">
        <v>0.36</v>
      </c>
      <c r="L31" s="206">
        <v>7.5</v>
      </c>
      <c r="M31" s="206">
        <v>1.08</v>
      </c>
      <c r="N31" s="206">
        <v>1.39</v>
      </c>
      <c r="O31" s="206">
        <v>0</v>
      </c>
      <c r="P31" s="206">
        <v>1.44</v>
      </c>
      <c r="Q31" s="206">
        <v>0.25</v>
      </c>
      <c r="R31" s="206">
        <v>0.5</v>
      </c>
      <c r="S31" s="206">
        <v>0.31</v>
      </c>
      <c r="T31" s="206">
        <v>0.56000000000000005</v>
      </c>
      <c r="U31" s="206">
        <v>0.83</v>
      </c>
      <c r="V31" s="206">
        <v>0.21</v>
      </c>
      <c r="W31" s="206">
        <v>0.89</v>
      </c>
      <c r="X31" s="206">
        <v>9.4</v>
      </c>
      <c r="Y31" s="206">
        <v>0</v>
      </c>
      <c r="Z31" s="206">
        <v>2.87</v>
      </c>
      <c r="AA31" s="206">
        <v>6.85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4.7699999999999996</v>
      </c>
      <c r="E32" s="206">
        <v>0</v>
      </c>
      <c r="F32" s="206">
        <v>0</v>
      </c>
      <c r="G32" s="206">
        <v>6.75</v>
      </c>
      <c r="H32" s="206">
        <v>0</v>
      </c>
      <c r="I32" s="206">
        <v>31.7</v>
      </c>
      <c r="J32" s="206">
        <v>0.68</v>
      </c>
      <c r="K32" s="206">
        <v>0.36</v>
      </c>
      <c r="L32" s="206">
        <v>7.5</v>
      </c>
      <c r="M32" s="206">
        <v>1.08</v>
      </c>
      <c r="N32" s="206">
        <v>1.39</v>
      </c>
      <c r="O32" s="206">
        <v>0</v>
      </c>
      <c r="P32" s="206">
        <v>1.44</v>
      </c>
      <c r="Q32" s="206">
        <v>0.25</v>
      </c>
      <c r="R32" s="206">
        <v>0.5</v>
      </c>
      <c r="S32" s="206">
        <v>0.31</v>
      </c>
      <c r="T32" s="206">
        <v>0.56000000000000005</v>
      </c>
      <c r="U32" s="206">
        <v>0.83</v>
      </c>
      <c r="V32" s="206">
        <v>0.21</v>
      </c>
      <c r="W32" s="206">
        <v>0.89</v>
      </c>
      <c r="X32" s="206">
        <v>9.4</v>
      </c>
      <c r="Y32" s="206">
        <v>0</v>
      </c>
      <c r="Z32" s="206">
        <v>2.87</v>
      </c>
      <c r="AA32" s="206">
        <v>6.85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4.7699999999999996</v>
      </c>
      <c r="E33" s="206">
        <v>0</v>
      </c>
      <c r="F33" s="206">
        <v>0</v>
      </c>
      <c r="G33" s="206">
        <v>6.75</v>
      </c>
      <c r="H33" s="206">
        <v>0</v>
      </c>
      <c r="I33" s="206">
        <v>28.29</v>
      </c>
      <c r="J33" s="206">
        <v>0.68</v>
      </c>
      <c r="K33" s="206">
        <v>0.36</v>
      </c>
      <c r="L33" s="206">
        <v>7.5</v>
      </c>
      <c r="M33" s="206">
        <v>1.08</v>
      </c>
      <c r="N33" s="206">
        <v>1.39</v>
      </c>
      <c r="O33" s="206">
        <v>0</v>
      </c>
      <c r="P33" s="206">
        <v>1.44</v>
      </c>
      <c r="Q33" s="206">
        <v>0.25</v>
      </c>
      <c r="R33" s="206">
        <v>0.5</v>
      </c>
      <c r="S33" s="206">
        <v>0.31</v>
      </c>
      <c r="T33" s="206">
        <v>0.56000000000000005</v>
      </c>
      <c r="U33" s="206">
        <v>0.83</v>
      </c>
      <c r="V33" s="206">
        <v>0.21</v>
      </c>
      <c r="W33" s="206">
        <v>0.89</v>
      </c>
      <c r="X33" s="206">
        <v>9.4</v>
      </c>
      <c r="Y33" s="206">
        <v>0</v>
      </c>
      <c r="Z33" s="206">
        <v>2.87</v>
      </c>
      <c r="AA33" s="206">
        <v>6.85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4.7699999999999996</v>
      </c>
      <c r="E34" s="206">
        <v>0</v>
      </c>
      <c r="F34" s="206">
        <v>0</v>
      </c>
      <c r="G34" s="206">
        <v>6.75</v>
      </c>
      <c r="H34" s="206">
        <v>0</v>
      </c>
      <c r="I34" s="206">
        <v>28.29</v>
      </c>
      <c r="J34" s="206">
        <v>0.68</v>
      </c>
      <c r="K34" s="206">
        <v>0.36</v>
      </c>
      <c r="L34" s="206">
        <v>7.5</v>
      </c>
      <c r="M34" s="206">
        <v>1.08</v>
      </c>
      <c r="N34" s="206">
        <v>1.39</v>
      </c>
      <c r="O34" s="206">
        <v>0</v>
      </c>
      <c r="P34" s="206">
        <v>1.44</v>
      </c>
      <c r="Q34" s="206">
        <v>0.25</v>
      </c>
      <c r="R34" s="206">
        <v>0.5</v>
      </c>
      <c r="S34" s="206">
        <v>0.31</v>
      </c>
      <c r="T34" s="206">
        <v>0.56000000000000005</v>
      </c>
      <c r="U34" s="206">
        <v>0.83</v>
      </c>
      <c r="V34" s="206">
        <v>0.21</v>
      </c>
      <c r="W34" s="206">
        <v>0.89</v>
      </c>
      <c r="X34" s="206">
        <v>9.4</v>
      </c>
      <c r="Y34" s="206">
        <v>0</v>
      </c>
      <c r="Z34" s="206">
        <v>2.87</v>
      </c>
      <c r="AA34" s="206">
        <v>6.85</v>
      </c>
      <c r="AB34" s="206">
        <v>0</v>
      </c>
      <c r="AC34" s="206">
        <v>16.97</v>
      </c>
      <c r="AD34" s="206">
        <v>0</v>
      </c>
      <c r="AE34" s="206">
        <v>0</v>
      </c>
      <c r="AF34" s="206">
        <v>0</v>
      </c>
      <c r="AG34" s="206">
        <v>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4.7699999999999996</v>
      </c>
      <c r="E35" s="206">
        <v>0</v>
      </c>
      <c r="F35" s="206">
        <v>22.9</v>
      </c>
      <c r="G35" s="206">
        <v>0</v>
      </c>
      <c r="H35" s="206">
        <v>0</v>
      </c>
      <c r="I35" s="206">
        <v>27.95</v>
      </c>
      <c r="J35" s="206">
        <v>0.68</v>
      </c>
      <c r="K35" s="206">
        <v>0.36</v>
      </c>
      <c r="L35" s="206">
        <v>7.5</v>
      </c>
      <c r="M35" s="206">
        <v>1.08</v>
      </c>
      <c r="N35" s="206">
        <v>1.39</v>
      </c>
      <c r="O35" s="206">
        <v>0</v>
      </c>
      <c r="P35" s="206">
        <v>1.44</v>
      </c>
      <c r="Q35" s="206">
        <v>0.25</v>
      </c>
      <c r="R35" s="206">
        <v>0.5</v>
      </c>
      <c r="S35" s="206">
        <v>0.31</v>
      </c>
      <c r="T35" s="206">
        <v>0.56000000000000005</v>
      </c>
      <c r="U35" s="206">
        <v>0.83</v>
      </c>
      <c r="V35" s="206">
        <v>0.21</v>
      </c>
      <c r="W35" s="206">
        <v>0.89</v>
      </c>
      <c r="X35" s="206">
        <v>9.4</v>
      </c>
      <c r="Y35" s="206">
        <v>0</v>
      </c>
      <c r="Z35" s="206">
        <v>2.87</v>
      </c>
      <c r="AA35" s="206">
        <v>6.85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4.7699999999999996</v>
      </c>
      <c r="E36" s="206">
        <v>0</v>
      </c>
      <c r="F36" s="206">
        <v>22.9</v>
      </c>
      <c r="G36" s="206">
        <v>0</v>
      </c>
      <c r="H36" s="206">
        <v>0</v>
      </c>
      <c r="I36" s="206">
        <v>27.95</v>
      </c>
      <c r="J36" s="206">
        <v>0.68</v>
      </c>
      <c r="K36" s="206">
        <v>0.36</v>
      </c>
      <c r="L36" s="206">
        <v>7.5</v>
      </c>
      <c r="M36" s="206">
        <v>1.08</v>
      </c>
      <c r="N36" s="206">
        <v>1.39</v>
      </c>
      <c r="O36" s="206">
        <v>0</v>
      </c>
      <c r="P36" s="206">
        <v>1.44</v>
      </c>
      <c r="Q36" s="206">
        <v>0.25</v>
      </c>
      <c r="R36" s="206">
        <v>0.5</v>
      </c>
      <c r="S36" s="206">
        <v>0.31</v>
      </c>
      <c r="T36" s="206">
        <v>0.56000000000000005</v>
      </c>
      <c r="U36" s="206">
        <v>0.83</v>
      </c>
      <c r="V36" s="206">
        <v>0.21</v>
      </c>
      <c r="W36" s="206">
        <v>0.89</v>
      </c>
      <c r="X36" s="206">
        <v>9.4</v>
      </c>
      <c r="Y36" s="206">
        <v>0</v>
      </c>
      <c r="Z36" s="206">
        <v>2.87</v>
      </c>
      <c r="AA36" s="206">
        <v>6.85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4.7699999999999996</v>
      </c>
      <c r="E37" s="206">
        <v>0</v>
      </c>
      <c r="F37" s="206">
        <v>22.9</v>
      </c>
      <c r="G37" s="206">
        <v>0</v>
      </c>
      <c r="H37" s="206">
        <v>0</v>
      </c>
      <c r="I37" s="206">
        <v>27.95</v>
      </c>
      <c r="J37" s="206">
        <v>0.68</v>
      </c>
      <c r="K37" s="206">
        <v>0.36</v>
      </c>
      <c r="L37" s="206">
        <v>7.5</v>
      </c>
      <c r="M37" s="206">
        <v>1.08</v>
      </c>
      <c r="N37" s="206">
        <v>1.39</v>
      </c>
      <c r="O37" s="206">
        <v>0</v>
      </c>
      <c r="P37" s="206">
        <v>1.44</v>
      </c>
      <c r="Q37" s="206">
        <v>0.25</v>
      </c>
      <c r="R37" s="206">
        <v>0.5</v>
      </c>
      <c r="S37" s="206">
        <v>0.31</v>
      </c>
      <c r="T37" s="206">
        <v>0.56000000000000005</v>
      </c>
      <c r="U37" s="206">
        <v>0.83</v>
      </c>
      <c r="V37" s="206">
        <v>0.21</v>
      </c>
      <c r="W37" s="206">
        <v>0.89</v>
      </c>
      <c r="X37" s="206">
        <v>9.4</v>
      </c>
      <c r="Y37" s="206">
        <v>0</v>
      </c>
      <c r="Z37" s="206">
        <v>2.87</v>
      </c>
      <c r="AA37" s="206">
        <v>6.85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4.7699999999999996</v>
      </c>
      <c r="E38" s="206">
        <v>0</v>
      </c>
      <c r="F38" s="206">
        <v>22.9</v>
      </c>
      <c r="G38" s="206">
        <v>0</v>
      </c>
      <c r="H38" s="206">
        <v>0</v>
      </c>
      <c r="I38" s="206">
        <v>27.95</v>
      </c>
      <c r="J38" s="206">
        <v>0.68</v>
      </c>
      <c r="K38" s="206">
        <v>0.36</v>
      </c>
      <c r="L38" s="206">
        <v>7.5</v>
      </c>
      <c r="M38" s="206">
        <v>1.08</v>
      </c>
      <c r="N38" s="206">
        <v>1.39</v>
      </c>
      <c r="O38" s="206">
        <v>0</v>
      </c>
      <c r="P38" s="206">
        <v>1.44</v>
      </c>
      <c r="Q38" s="206">
        <v>0.25</v>
      </c>
      <c r="R38" s="206">
        <v>0.5</v>
      </c>
      <c r="S38" s="206">
        <v>0.31</v>
      </c>
      <c r="T38" s="206">
        <v>0.56000000000000005</v>
      </c>
      <c r="U38" s="206">
        <v>0.83</v>
      </c>
      <c r="V38" s="206">
        <v>0.21</v>
      </c>
      <c r="W38" s="206">
        <v>0.89</v>
      </c>
      <c r="X38" s="206">
        <v>9.4</v>
      </c>
      <c r="Y38" s="206">
        <v>0</v>
      </c>
      <c r="Z38" s="206">
        <v>2.87</v>
      </c>
      <c r="AA38" s="206">
        <v>6.85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1.81</v>
      </c>
      <c r="AH38" s="206">
        <v>0</v>
      </c>
      <c r="AI38" s="206">
        <v>29.88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4.7699999999999996</v>
      </c>
      <c r="E39" s="206">
        <v>0</v>
      </c>
      <c r="F39" s="206">
        <v>22.9</v>
      </c>
      <c r="G39" s="206">
        <v>0</v>
      </c>
      <c r="H39" s="206">
        <v>0</v>
      </c>
      <c r="I39" s="206">
        <v>27.95</v>
      </c>
      <c r="J39" s="206">
        <v>0.68</v>
      </c>
      <c r="K39" s="206">
        <v>0.36</v>
      </c>
      <c r="L39" s="206">
        <v>7.5</v>
      </c>
      <c r="M39" s="206">
        <v>1.08</v>
      </c>
      <c r="N39" s="206">
        <v>1.39</v>
      </c>
      <c r="O39" s="206">
        <v>0</v>
      </c>
      <c r="P39" s="206">
        <v>1.44</v>
      </c>
      <c r="Q39" s="206">
        <v>0.25</v>
      </c>
      <c r="R39" s="206">
        <v>0.5</v>
      </c>
      <c r="S39" s="206">
        <v>0.31</v>
      </c>
      <c r="T39" s="206">
        <v>0.56000000000000005</v>
      </c>
      <c r="U39" s="206">
        <v>0.83</v>
      </c>
      <c r="V39" s="206">
        <v>0.21</v>
      </c>
      <c r="W39" s="206">
        <v>0.89</v>
      </c>
      <c r="X39" s="206">
        <v>9.4</v>
      </c>
      <c r="Y39" s="206">
        <v>0</v>
      </c>
      <c r="Z39" s="206">
        <v>2.87</v>
      </c>
      <c r="AA39" s="206">
        <v>6.85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1.81</v>
      </c>
      <c r="AH39" s="206">
        <v>0</v>
      </c>
      <c r="AI39" s="206">
        <v>29.88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4.7699999999999996</v>
      </c>
      <c r="E40" s="206">
        <v>0</v>
      </c>
      <c r="F40" s="206">
        <v>22.9</v>
      </c>
      <c r="G40" s="206">
        <v>0</v>
      </c>
      <c r="H40" s="206">
        <v>0</v>
      </c>
      <c r="I40" s="206">
        <v>27.95</v>
      </c>
      <c r="J40" s="206">
        <v>0.68</v>
      </c>
      <c r="K40" s="206">
        <v>0.36</v>
      </c>
      <c r="L40" s="206">
        <v>7.5</v>
      </c>
      <c r="M40" s="206">
        <v>1.08</v>
      </c>
      <c r="N40" s="206">
        <v>1.39</v>
      </c>
      <c r="O40" s="206">
        <v>0</v>
      </c>
      <c r="P40" s="206">
        <v>1.44</v>
      </c>
      <c r="Q40" s="206">
        <v>0.25</v>
      </c>
      <c r="R40" s="206">
        <v>0.5</v>
      </c>
      <c r="S40" s="206">
        <v>0.31</v>
      </c>
      <c r="T40" s="206">
        <v>0.56000000000000005</v>
      </c>
      <c r="U40" s="206">
        <v>0.83</v>
      </c>
      <c r="V40" s="206">
        <v>0.21</v>
      </c>
      <c r="W40" s="206">
        <v>0.89</v>
      </c>
      <c r="X40" s="206">
        <v>9.4</v>
      </c>
      <c r="Y40" s="206">
        <v>0</v>
      </c>
      <c r="Z40" s="206">
        <v>2.87</v>
      </c>
      <c r="AA40" s="206">
        <v>6.85</v>
      </c>
      <c r="AB40" s="206">
        <v>0</v>
      </c>
      <c r="AC40" s="206">
        <v>13.18</v>
      </c>
      <c r="AD40" s="206">
        <v>0</v>
      </c>
      <c r="AE40" s="206">
        <v>0</v>
      </c>
      <c r="AF40" s="206">
        <v>0</v>
      </c>
      <c r="AG40" s="206">
        <v>1.81</v>
      </c>
      <c r="AH40" s="206">
        <v>0</v>
      </c>
      <c r="AI40" s="206">
        <v>29.88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22.9</v>
      </c>
      <c r="G41" s="206">
        <v>0</v>
      </c>
      <c r="H41" s="206">
        <v>0</v>
      </c>
      <c r="I41" s="206">
        <v>27.95</v>
      </c>
      <c r="J41" s="206">
        <v>0.68</v>
      </c>
      <c r="K41" s="206">
        <v>0.36</v>
      </c>
      <c r="L41" s="206">
        <v>7.5</v>
      </c>
      <c r="M41" s="206">
        <v>1.08</v>
      </c>
      <c r="N41" s="206">
        <v>1.39</v>
      </c>
      <c r="O41" s="206">
        <v>0</v>
      </c>
      <c r="P41" s="206">
        <v>1.44</v>
      </c>
      <c r="Q41" s="206">
        <v>0.25</v>
      </c>
      <c r="R41" s="206">
        <v>0.5</v>
      </c>
      <c r="S41" s="206">
        <v>0.31</v>
      </c>
      <c r="T41" s="206">
        <v>0.56000000000000005</v>
      </c>
      <c r="U41" s="206">
        <v>0.83</v>
      </c>
      <c r="V41" s="206">
        <v>0.21</v>
      </c>
      <c r="W41" s="206">
        <v>0.89</v>
      </c>
      <c r="X41" s="206">
        <v>4.75</v>
      </c>
      <c r="Y41" s="206">
        <v>0</v>
      </c>
      <c r="Z41" s="206">
        <v>2.87</v>
      </c>
      <c r="AA41" s="206">
        <v>6.85</v>
      </c>
      <c r="AB41" s="206">
        <v>0</v>
      </c>
      <c r="AC41" s="206">
        <v>13.18</v>
      </c>
      <c r="AD41" s="206">
        <v>0</v>
      </c>
      <c r="AE41" s="206">
        <v>0</v>
      </c>
      <c r="AF41" s="206">
        <v>0</v>
      </c>
      <c r="AG41" s="206">
        <v>1.81</v>
      </c>
      <c r="AH41" s="206">
        <v>0</v>
      </c>
      <c r="AI41" s="206">
        <v>29.88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22.9</v>
      </c>
      <c r="G42" s="206">
        <v>0</v>
      </c>
      <c r="H42" s="206">
        <v>0</v>
      </c>
      <c r="I42" s="206">
        <v>27.95</v>
      </c>
      <c r="J42" s="206">
        <v>0.68</v>
      </c>
      <c r="K42" s="206">
        <v>0.36</v>
      </c>
      <c r="L42" s="206">
        <v>7.5</v>
      </c>
      <c r="M42" s="206">
        <v>1.08</v>
      </c>
      <c r="N42" s="206">
        <v>1.39</v>
      </c>
      <c r="O42" s="206">
        <v>0</v>
      </c>
      <c r="P42" s="206">
        <v>1.44</v>
      </c>
      <c r="Q42" s="206">
        <v>0.25</v>
      </c>
      <c r="R42" s="206">
        <v>0.5</v>
      </c>
      <c r="S42" s="206">
        <v>0.31</v>
      </c>
      <c r="T42" s="206">
        <v>0.56000000000000005</v>
      </c>
      <c r="U42" s="206">
        <v>0.83</v>
      </c>
      <c r="V42" s="206">
        <v>0.21</v>
      </c>
      <c r="W42" s="206">
        <v>0.89</v>
      </c>
      <c r="X42" s="206">
        <v>4.75</v>
      </c>
      <c r="Y42" s="206">
        <v>0</v>
      </c>
      <c r="Z42" s="206">
        <v>2.87</v>
      </c>
      <c r="AA42" s="206">
        <v>6.85</v>
      </c>
      <c r="AB42" s="206">
        <v>0</v>
      </c>
      <c r="AC42" s="206">
        <v>13.18</v>
      </c>
      <c r="AD42" s="206">
        <v>0</v>
      </c>
      <c r="AE42" s="206">
        <v>0</v>
      </c>
      <c r="AF42" s="206">
        <v>0</v>
      </c>
      <c r="AG42" s="206">
        <v>1.81</v>
      </c>
      <c r="AH42" s="206">
        <v>0</v>
      </c>
      <c r="AI42" s="206">
        <v>26.03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22.9</v>
      </c>
      <c r="G43" s="206">
        <v>0</v>
      </c>
      <c r="H43" s="206">
        <v>0</v>
      </c>
      <c r="I43" s="206">
        <v>27.95</v>
      </c>
      <c r="J43" s="206">
        <v>0.68</v>
      </c>
      <c r="K43" s="206">
        <v>0.36</v>
      </c>
      <c r="L43" s="206">
        <v>7.5</v>
      </c>
      <c r="M43" s="206">
        <v>1.08</v>
      </c>
      <c r="N43" s="206">
        <v>1.39</v>
      </c>
      <c r="O43" s="206">
        <v>0</v>
      </c>
      <c r="P43" s="206">
        <v>1.44</v>
      </c>
      <c r="Q43" s="206">
        <v>0.25</v>
      </c>
      <c r="R43" s="206">
        <v>0.5</v>
      </c>
      <c r="S43" s="206">
        <v>0.31</v>
      </c>
      <c r="T43" s="206">
        <v>0.56000000000000005</v>
      </c>
      <c r="U43" s="206">
        <v>0.83</v>
      </c>
      <c r="V43" s="206">
        <v>0.21</v>
      </c>
      <c r="W43" s="206">
        <v>0.89</v>
      </c>
      <c r="X43" s="206">
        <v>5.14</v>
      </c>
      <c r="Y43" s="206">
        <v>0</v>
      </c>
      <c r="Z43" s="206">
        <v>2.87</v>
      </c>
      <c r="AA43" s="206">
        <v>6.85</v>
      </c>
      <c r="AB43" s="206">
        <v>0</v>
      </c>
      <c r="AC43" s="206">
        <v>13.18</v>
      </c>
      <c r="AD43" s="206">
        <v>0</v>
      </c>
      <c r="AE43" s="206">
        <v>0</v>
      </c>
      <c r="AF43" s="206">
        <v>0</v>
      </c>
      <c r="AG43" s="206">
        <v>1.81</v>
      </c>
      <c r="AH43" s="206">
        <v>0</v>
      </c>
      <c r="AI43" s="206">
        <v>26.03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22.9</v>
      </c>
      <c r="G44" s="206">
        <v>0</v>
      </c>
      <c r="H44" s="206">
        <v>0</v>
      </c>
      <c r="I44" s="206">
        <v>27.95</v>
      </c>
      <c r="J44" s="206">
        <v>0.68</v>
      </c>
      <c r="K44" s="206">
        <v>0.36</v>
      </c>
      <c r="L44" s="206">
        <v>7.5</v>
      </c>
      <c r="M44" s="206">
        <v>1.08</v>
      </c>
      <c r="N44" s="206">
        <v>1.39</v>
      </c>
      <c r="O44" s="206">
        <v>0</v>
      </c>
      <c r="P44" s="206">
        <v>1.44</v>
      </c>
      <c r="Q44" s="206">
        <v>0.25</v>
      </c>
      <c r="R44" s="206">
        <v>0.5</v>
      </c>
      <c r="S44" s="206">
        <v>0.31</v>
      </c>
      <c r="T44" s="206">
        <v>0.56000000000000005</v>
      </c>
      <c r="U44" s="206">
        <v>0.83</v>
      </c>
      <c r="V44" s="206">
        <v>0.21</v>
      </c>
      <c r="W44" s="206">
        <v>0.89</v>
      </c>
      <c r="X44" s="206">
        <v>5.14</v>
      </c>
      <c r="Y44" s="206">
        <v>0</v>
      </c>
      <c r="Z44" s="206">
        <v>2.87</v>
      </c>
      <c r="AA44" s="206">
        <v>6.85</v>
      </c>
      <c r="AB44" s="206">
        <v>0</v>
      </c>
      <c r="AC44" s="206">
        <v>13.18</v>
      </c>
      <c r="AD44" s="206">
        <v>0</v>
      </c>
      <c r="AE44" s="206">
        <v>0</v>
      </c>
      <c r="AF44" s="206">
        <v>0</v>
      </c>
      <c r="AG44" s="206">
        <v>1.81</v>
      </c>
      <c r="AH44" s="206">
        <v>0</v>
      </c>
      <c r="AI44" s="206">
        <v>20.239999999999998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22.9</v>
      </c>
      <c r="G45" s="206">
        <v>0</v>
      </c>
      <c r="H45" s="206">
        <v>0</v>
      </c>
      <c r="I45" s="206">
        <v>27.95</v>
      </c>
      <c r="J45" s="206">
        <v>0.68</v>
      </c>
      <c r="K45" s="206">
        <v>0.36</v>
      </c>
      <c r="L45" s="206">
        <v>7.5</v>
      </c>
      <c r="M45" s="206">
        <v>1.08</v>
      </c>
      <c r="N45" s="206">
        <v>1.39</v>
      </c>
      <c r="O45" s="206">
        <v>0</v>
      </c>
      <c r="P45" s="206">
        <v>1.44</v>
      </c>
      <c r="Q45" s="206">
        <v>0.25</v>
      </c>
      <c r="R45" s="206">
        <v>0.5</v>
      </c>
      <c r="S45" s="206">
        <v>0.31</v>
      </c>
      <c r="T45" s="206">
        <v>0.56000000000000005</v>
      </c>
      <c r="U45" s="206">
        <v>0.83</v>
      </c>
      <c r="V45" s="206">
        <v>0.21</v>
      </c>
      <c r="W45" s="206">
        <v>0.89</v>
      </c>
      <c r="X45" s="206">
        <v>9.4</v>
      </c>
      <c r="Y45" s="206">
        <v>0</v>
      </c>
      <c r="Z45" s="206">
        <v>2.87</v>
      </c>
      <c r="AA45" s="206">
        <v>6.85</v>
      </c>
      <c r="AB45" s="206">
        <v>0</v>
      </c>
      <c r="AC45" s="206">
        <v>13.18</v>
      </c>
      <c r="AD45" s="206">
        <v>0</v>
      </c>
      <c r="AE45" s="206">
        <v>0</v>
      </c>
      <c r="AF45" s="206">
        <v>0</v>
      </c>
      <c r="AG45" s="206">
        <v>1.81</v>
      </c>
      <c r="AH45" s="206">
        <v>0</v>
      </c>
      <c r="AI45" s="206">
        <v>20.239999999999998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22.9</v>
      </c>
      <c r="G46" s="206">
        <v>0</v>
      </c>
      <c r="H46" s="206">
        <v>0</v>
      </c>
      <c r="I46" s="206">
        <v>27.95</v>
      </c>
      <c r="J46" s="206">
        <v>0.68</v>
      </c>
      <c r="K46" s="206">
        <v>0.36</v>
      </c>
      <c r="L46" s="206">
        <v>7.5</v>
      </c>
      <c r="M46" s="206">
        <v>1.08</v>
      </c>
      <c r="N46" s="206">
        <v>1.39</v>
      </c>
      <c r="O46" s="206">
        <v>0</v>
      </c>
      <c r="P46" s="206">
        <v>1.44</v>
      </c>
      <c r="Q46" s="206">
        <v>0.25</v>
      </c>
      <c r="R46" s="206">
        <v>0.5</v>
      </c>
      <c r="S46" s="206">
        <v>0.31</v>
      </c>
      <c r="T46" s="206">
        <v>0.56000000000000005</v>
      </c>
      <c r="U46" s="206">
        <v>0.83</v>
      </c>
      <c r="V46" s="206">
        <v>0.21</v>
      </c>
      <c r="W46" s="206">
        <v>0.89</v>
      </c>
      <c r="X46" s="206">
        <v>9.4</v>
      </c>
      <c r="Y46" s="206">
        <v>0</v>
      </c>
      <c r="Z46" s="206">
        <v>2.87</v>
      </c>
      <c r="AA46" s="206">
        <v>6.85</v>
      </c>
      <c r="AB46" s="206">
        <v>0</v>
      </c>
      <c r="AC46" s="206">
        <v>13.18</v>
      </c>
      <c r="AD46" s="206">
        <v>0</v>
      </c>
      <c r="AE46" s="206">
        <v>0</v>
      </c>
      <c r="AF46" s="206">
        <v>0</v>
      </c>
      <c r="AG46" s="206">
        <v>1.81</v>
      </c>
      <c r="AH46" s="206">
        <v>0</v>
      </c>
      <c r="AI46" s="206">
        <v>16.39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27.95</v>
      </c>
      <c r="J47" s="206">
        <v>0.68</v>
      </c>
      <c r="K47" s="206">
        <v>0.36</v>
      </c>
      <c r="L47" s="206">
        <v>7.5</v>
      </c>
      <c r="M47" s="206">
        <v>1.08</v>
      </c>
      <c r="N47" s="206">
        <v>1.39</v>
      </c>
      <c r="O47" s="206">
        <v>0</v>
      </c>
      <c r="P47" s="206">
        <v>1.44</v>
      </c>
      <c r="Q47" s="206">
        <v>0.25</v>
      </c>
      <c r="R47" s="206">
        <v>0.5</v>
      </c>
      <c r="S47" s="206">
        <v>0.31</v>
      </c>
      <c r="T47" s="206">
        <v>0.56000000000000005</v>
      </c>
      <c r="U47" s="206">
        <v>0.83</v>
      </c>
      <c r="V47" s="206">
        <v>0.21</v>
      </c>
      <c r="W47" s="206">
        <v>0.89</v>
      </c>
      <c r="X47" s="206">
        <v>9.4</v>
      </c>
      <c r="Y47" s="206">
        <v>0</v>
      </c>
      <c r="Z47" s="206">
        <v>2.87</v>
      </c>
      <c r="AA47" s="206">
        <v>6.85</v>
      </c>
      <c r="AB47" s="206">
        <v>0</v>
      </c>
      <c r="AC47" s="206">
        <v>13.18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11.57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27.95</v>
      </c>
      <c r="J48" s="206">
        <v>0.68</v>
      </c>
      <c r="K48" s="206">
        <v>0.36</v>
      </c>
      <c r="L48" s="206">
        <v>7.5</v>
      </c>
      <c r="M48" s="206">
        <v>1.08</v>
      </c>
      <c r="N48" s="206">
        <v>1.39</v>
      </c>
      <c r="O48" s="206">
        <v>0</v>
      </c>
      <c r="P48" s="206">
        <v>1.44</v>
      </c>
      <c r="Q48" s="206">
        <v>0.25</v>
      </c>
      <c r="R48" s="206">
        <v>0.5</v>
      </c>
      <c r="S48" s="206">
        <v>0.31</v>
      </c>
      <c r="T48" s="206">
        <v>0.56000000000000005</v>
      </c>
      <c r="U48" s="206">
        <v>0.83</v>
      </c>
      <c r="V48" s="206">
        <v>0.21</v>
      </c>
      <c r="W48" s="206">
        <v>0.89</v>
      </c>
      <c r="X48" s="206">
        <v>9.4</v>
      </c>
      <c r="Y48" s="206">
        <v>0</v>
      </c>
      <c r="Z48" s="206">
        <v>2.87</v>
      </c>
      <c r="AA48" s="206">
        <v>6.85</v>
      </c>
      <c r="AB48" s="206">
        <v>0</v>
      </c>
      <c r="AC48" s="206">
        <v>13.18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27.95</v>
      </c>
      <c r="J49" s="206">
        <v>0.68</v>
      </c>
      <c r="K49" s="206">
        <v>0.36</v>
      </c>
      <c r="L49" s="206">
        <v>7.5</v>
      </c>
      <c r="M49" s="206">
        <v>1.08</v>
      </c>
      <c r="N49" s="206">
        <v>1.39</v>
      </c>
      <c r="O49" s="206">
        <v>0</v>
      </c>
      <c r="P49" s="206">
        <v>1.89</v>
      </c>
      <c r="Q49" s="206">
        <v>0.25</v>
      </c>
      <c r="R49" s="206">
        <v>0.5</v>
      </c>
      <c r="S49" s="206">
        <v>0.31</v>
      </c>
      <c r="T49" s="206">
        <v>0.56000000000000005</v>
      </c>
      <c r="U49" s="206">
        <v>0.83</v>
      </c>
      <c r="V49" s="206">
        <v>0.21</v>
      </c>
      <c r="W49" s="206">
        <v>0.89</v>
      </c>
      <c r="X49" s="206">
        <v>9.4</v>
      </c>
      <c r="Y49" s="206">
        <v>0</v>
      </c>
      <c r="Z49" s="206">
        <v>2.87</v>
      </c>
      <c r="AA49" s="206">
        <v>6.85</v>
      </c>
      <c r="AB49" s="206">
        <v>0</v>
      </c>
      <c r="AC49" s="206">
        <v>13.18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27.95</v>
      </c>
      <c r="J50" s="206">
        <v>0.68</v>
      </c>
      <c r="K50" s="206">
        <v>0.36</v>
      </c>
      <c r="L50" s="206">
        <v>7.5</v>
      </c>
      <c r="M50" s="206">
        <v>1.08</v>
      </c>
      <c r="N50" s="206">
        <v>1.39</v>
      </c>
      <c r="O50" s="206">
        <v>0</v>
      </c>
      <c r="P50" s="206">
        <v>1.89</v>
      </c>
      <c r="Q50" s="206">
        <v>0.25</v>
      </c>
      <c r="R50" s="206">
        <v>0.5</v>
      </c>
      <c r="S50" s="206">
        <v>0.31</v>
      </c>
      <c r="T50" s="206">
        <v>0.56000000000000005</v>
      </c>
      <c r="U50" s="206">
        <v>0.83</v>
      </c>
      <c r="V50" s="206">
        <v>0.21</v>
      </c>
      <c r="W50" s="206">
        <v>0.89</v>
      </c>
      <c r="X50" s="206">
        <v>9.4</v>
      </c>
      <c r="Y50" s="206">
        <v>0</v>
      </c>
      <c r="Z50" s="206">
        <v>2.87</v>
      </c>
      <c r="AA50" s="206">
        <v>6.85</v>
      </c>
      <c r="AB50" s="206">
        <v>0</v>
      </c>
      <c r="AC50" s="206">
        <v>13.18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28.63</v>
      </c>
      <c r="J51" s="206">
        <v>0.68</v>
      </c>
      <c r="K51" s="206">
        <v>0.36</v>
      </c>
      <c r="L51" s="206">
        <v>7.49</v>
      </c>
      <c r="M51" s="206">
        <v>1.08</v>
      </c>
      <c r="N51" s="206">
        <v>1.39</v>
      </c>
      <c r="O51" s="206">
        <v>0</v>
      </c>
      <c r="P51" s="206">
        <v>1.89</v>
      </c>
      <c r="Q51" s="206">
        <v>0.25</v>
      </c>
      <c r="R51" s="206">
        <v>0.5</v>
      </c>
      <c r="S51" s="206">
        <v>0.31</v>
      </c>
      <c r="T51" s="206">
        <v>0.56000000000000005</v>
      </c>
      <c r="U51" s="206">
        <v>0.83</v>
      </c>
      <c r="V51" s="206">
        <v>0.21</v>
      </c>
      <c r="W51" s="206">
        <v>0.89</v>
      </c>
      <c r="X51" s="206">
        <v>1.85</v>
      </c>
      <c r="Y51" s="206">
        <v>0</v>
      </c>
      <c r="Z51" s="206">
        <v>2.87</v>
      </c>
      <c r="AA51" s="206">
        <v>6.85</v>
      </c>
      <c r="AB51" s="206">
        <v>0</v>
      </c>
      <c r="AC51" s="206">
        <v>13.18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28.63</v>
      </c>
      <c r="J52" s="206">
        <v>0.68</v>
      </c>
      <c r="K52" s="206">
        <v>0.36</v>
      </c>
      <c r="L52" s="206">
        <v>7.49</v>
      </c>
      <c r="M52" s="206">
        <v>1.08</v>
      </c>
      <c r="N52" s="206">
        <v>1.39</v>
      </c>
      <c r="O52" s="206">
        <v>0</v>
      </c>
      <c r="P52" s="206">
        <v>1.89</v>
      </c>
      <c r="Q52" s="206">
        <v>0.26</v>
      </c>
      <c r="R52" s="206">
        <v>0.5</v>
      </c>
      <c r="S52" s="206">
        <v>0.31</v>
      </c>
      <c r="T52" s="206">
        <v>0.56000000000000005</v>
      </c>
      <c r="U52" s="206">
        <v>0.83</v>
      </c>
      <c r="V52" s="206">
        <v>0.21</v>
      </c>
      <c r="W52" s="206">
        <v>0.89</v>
      </c>
      <c r="X52" s="206">
        <v>1.85</v>
      </c>
      <c r="Y52" s="206">
        <v>0</v>
      </c>
      <c r="Z52" s="206">
        <v>2.87</v>
      </c>
      <c r="AA52" s="206">
        <v>6.85</v>
      </c>
      <c r="AB52" s="206">
        <v>0</v>
      </c>
      <c r="AC52" s="206">
        <v>13.18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28.63</v>
      </c>
      <c r="J53" s="206">
        <v>0.68</v>
      </c>
      <c r="K53" s="206">
        <v>0.36</v>
      </c>
      <c r="L53" s="206">
        <v>7.49</v>
      </c>
      <c r="M53" s="206">
        <v>1.08</v>
      </c>
      <c r="N53" s="206">
        <v>1.39</v>
      </c>
      <c r="O53" s="206">
        <v>0</v>
      </c>
      <c r="P53" s="206">
        <v>1.46</v>
      </c>
      <c r="Q53" s="206">
        <v>0.26</v>
      </c>
      <c r="R53" s="206">
        <v>0.5</v>
      </c>
      <c r="S53" s="206">
        <v>0.31</v>
      </c>
      <c r="T53" s="206">
        <v>0.56000000000000005</v>
      </c>
      <c r="U53" s="206">
        <v>0.83</v>
      </c>
      <c r="V53" s="206">
        <v>0.21</v>
      </c>
      <c r="W53" s="206">
        <v>0.53</v>
      </c>
      <c r="X53" s="206">
        <v>1.85</v>
      </c>
      <c r="Y53" s="206">
        <v>0</v>
      </c>
      <c r="Z53" s="206">
        <v>2.87</v>
      </c>
      <c r="AA53" s="206">
        <v>6.85</v>
      </c>
      <c r="AB53" s="206">
        <v>0</v>
      </c>
      <c r="AC53" s="206">
        <v>13.18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28.63</v>
      </c>
      <c r="J54" s="206">
        <v>0.68</v>
      </c>
      <c r="K54" s="206">
        <v>0.36</v>
      </c>
      <c r="L54" s="206">
        <v>7.49</v>
      </c>
      <c r="M54" s="206">
        <v>1.08</v>
      </c>
      <c r="N54" s="206">
        <v>1.39</v>
      </c>
      <c r="O54" s="206">
        <v>0</v>
      </c>
      <c r="P54" s="206">
        <v>1.46</v>
      </c>
      <c r="Q54" s="206">
        <v>0.26</v>
      </c>
      <c r="R54" s="206">
        <v>0.5</v>
      </c>
      <c r="S54" s="206">
        <v>0.31</v>
      </c>
      <c r="T54" s="206">
        <v>0.56000000000000005</v>
      </c>
      <c r="U54" s="206">
        <v>0.83</v>
      </c>
      <c r="V54" s="206">
        <v>0.21</v>
      </c>
      <c r="W54" s="206">
        <v>0.53</v>
      </c>
      <c r="X54" s="206">
        <v>1.85</v>
      </c>
      <c r="Y54" s="206">
        <v>0</v>
      </c>
      <c r="Z54" s="206">
        <v>2.87</v>
      </c>
      <c r="AA54" s="206">
        <v>6.85</v>
      </c>
      <c r="AB54" s="206">
        <v>0</v>
      </c>
      <c r="AC54" s="206">
        <v>13.49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3.86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28.63</v>
      </c>
      <c r="J55" s="206">
        <v>0.68</v>
      </c>
      <c r="K55" s="206">
        <v>0.36</v>
      </c>
      <c r="L55" s="206">
        <v>7.49</v>
      </c>
      <c r="M55" s="206">
        <v>1.08</v>
      </c>
      <c r="N55" s="206">
        <v>1.39</v>
      </c>
      <c r="O55" s="206">
        <v>0</v>
      </c>
      <c r="P55" s="206">
        <v>1.46</v>
      </c>
      <c r="Q55" s="206">
        <v>0.26</v>
      </c>
      <c r="R55" s="206">
        <v>0.5</v>
      </c>
      <c r="S55" s="206">
        <v>0.31</v>
      </c>
      <c r="T55" s="206">
        <v>0.56000000000000005</v>
      </c>
      <c r="U55" s="206">
        <v>0.83</v>
      </c>
      <c r="V55" s="206">
        <v>0.21</v>
      </c>
      <c r="W55" s="206">
        <v>0.53</v>
      </c>
      <c r="X55" s="206">
        <v>0.94</v>
      </c>
      <c r="Y55" s="206">
        <v>0</v>
      </c>
      <c r="Z55" s="206">
        <v>2.87</v>
      </c>
      <c r="AA55" s="206">
        <v>0</v>
      </c>
      <c r="AB55" s="206">
        <v>0</v>
      </c>
      <c r="AC55" s="206">
        <v>13.49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3.86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28.63</v>
      </c>
      <c r="J56" s="206">
        <v>0.68</v>
      </c>
      <c r="K56" s="206">
        <v>0</v>
      </c>
      <c r="L56" s="206">
        <v>7.49</v>
      </c>
      <c r="M56" s="206">
        <v>1.08</v>
      </c>
      <c r="N56" s="206">
        <v>1.39</v>
      </c>
      <c r="O56" s="206">
        <v>0</v>
      </c>
      <c r="P56" s="206">
        <v>1.46</v>
      </c>
      <c r="Q56" s="206">
        <v>0.05</v>
      </c>
      <c r="R56" s="206">
        <v>0.5</v>
      </c>
      <c r="S56" s="206">
        <v>0.31</v>
      </c>
      <c r="T56" s="206">
        <v>0.56000000000000005</v>
      </c>
      <c r="U56" s="206">
        <v>0.83</v>
      </c>
      <c r="V56" s="206">
        <v>0.22</v>
      </c>
      <c r="W56" s="206">
        <v>0.53</v>
      </c>
      <c r="X56" s="206">
        <v>0.94</v>
      </c>
      <c r="Y56" s="206">
        <v>0</v>
      </c>
      <c r="Z56" s="206">
        <v>2.87</v>
      </c>
      <c r="AA56" s="206">
        <v>0</v>
      </c>
      <c r="AB56" s="206">
        <v>0</v>
      </c>
      <c r="AC56" s="206">
        <v>13.49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3.86</v>
      </c>
      <c r="AJ56" s="206">
        <v>0</v>
      </c>
      <c r="AK56" s="206">
        <v>13.68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26.93</v>
      </c>
      <c r="J57" s="206">
        <v>2.39</v>
      </c>
      <c r="K57" s="206">
        <v>0</v>
      </c>
      <c r="L57" s="206">
        <v>7.49</v>
      </c>
      <c r="M57" s="206">
        <v>1.08</v>
      </c>
      <c r="N57" s="206">
        <v>1.39</v>
      </c>
      <c r="O57" s="206">
        <v>0</v>
      </c>
      <c r="P57" s="206">
        <v>1.46</v>
      </c>
      <c r="Q57" s="206">
        <v>0.03</v>
      </c>
      <c r="R57" s="206">
        <v>0.36</v>
      </c>
      <c r="S57" s="206">
        <v>0.31</v>
      </c>
      <c r="T57" s="206">
        <v>0.56000000000000005</v>
      </c>
      <c r="U57" s="206">
        <v>0.83</v>
      </c>
      <c r="V57" s="206">
        <v>0.22</v>
      </c>
      <c r="W57" s="206">
        <v>0.53</v>
      </c>
      <c r="X57" s="206">
        <v>1.25</v>
      </c>
      <c r="Y57" s="206">
        <v>0</v>
      </c>
      <c r="Z57" s="206">
        <v>2.87</v>
      </c>
      <c r="AA57" s="206">
        <v>0</v>
      </c>
      <c r="AB57" s="206">
        <v>0</v>
      </c>
      <c r="AC57" s="206">
        <v>13.49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3.86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26.93</v>
      </c>
      <c r="J58" s="206">
        <v>2.39</v>
      </c>
      <c r="K58" s="206">
        <v>0</v>
      </c>
      <c r="L58" s="206">
        <v>7.49</v>
      </c>
      <c r="M58" s="206">
        <v>1.08</v>
      </c>
      <c r="N58" s="206">
        <v>1.39</v>
      </c>
      <c r="O58" s="206">
        <v>0</v>
      </c>
      <c r="P58" s="206">
        <v>1.46</v>
      </c>
      <c r="Q58" s="206">
        <v>0.03</v>
      </c>
      <c r="R58" s="206">
        <v>0.36</v>
      </c>
      <c r="S58" s="206">
        <v>0.31</v>
      </c>
      <c r="T58" s="206">
        <v>0.56000000000000005</v>
      </c>
      <c r="U58" s="206">
        <v>0.83</v>
      </c>
      <c r="V58" s="206">
        <v>0.22</v>
      </c>
      <c r="W58" s="206">
        <v>0.53</v>
      </c>
      <c r="X58" s="206">
        <v>1.25</v>
      </c>
      <c r="Y58" s="206">
        <v>0</v>
      </c>
      <c r="Z58" s="206">
        <v>2.87</v>
      </c>
      <c r="AA58" s="206">
        <v>0</v>
      </c>
      <c r="AB58" s="206">
        <v>0</v>
      </c>
      <c r="AC58" s="206">
        <v>13.49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3.86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26.93</v>
      </c>
      <c r="J59" s="206">
        <v>2.39</v>
      </c>
      <c r="K59" s="206">
        <v>0</v>
      </c>
      <c r="L59" s="206">
        <v>7.49</v>
      </c>
      <c r="M59" s="206">
        <v>1.08</v>
      </c>
      <c r="N59" s="206">
        <v>1.39</v>
      </c>
      <c r="O59" s="206">
        <v>0</v>
      </c>
      <c r="P59" s="206">
        <v>1.46</v>
      </c>
      <c r="Q59" s="206">
        <v>0.03</v>
      </c>
      <c r="R59" s="206">
        <v>0.33</v>
      </c>
      <c r="S59" s="206">
        <v>0.31</v>
      </c>
      <c r="T59" s="206">
        <v>0.56000000000000005</v>
      </c>
      <c r="U59" s="206">
        <v>0.83</v>
      </c>
      <c r="V59" s="206">
        <v>0.22</v>
      </c>
      <c r="W59" s="206">
        <v>0.53</v>
      </c>
      <c r="X59" s="206">
        <v>1.25</v>
      </c>
      <c r="Y59" s="206">
        <v>0</v>
      </c>
      <c r="Z59" s="206">
        <v>2.87</v>
      </c>
      <c r="AA59" s="206">
        <v>0</v>
      </c>
      <c r="AB59" s="206">
        <v>0</v>
      </c>
      <c r="AC59" s="206">
        <v>13.49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3.86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26.93</v>
      </c>
      <c r="J60" s="206">
        <v>2.39</v>
      </c>
      <c r="K60" s="206">
        <v>0</v>
      </c>
      <c r="L60" s="206">
        <v>7.49</v>
      </c>
      <c r="M60" s="206">
        <v>1.08</v>
      </c>
      <c r="N60" s="206">
        <v>1.39</v>
      </c>
      <c r="O60" s="206">
        <v>0</v>
      </c>
      <c r="P60" s="206">
        <v>1.46</v>
      </c>
      <c r="Q60" s="206">
        <v>0.03</v>
      </c>
      <c r="R60" s="206">
        <v>0.33</v>
      </c>
      <c r="S60" s="206">
        <v>0.31</v>
      </c>
      <c r="T60" s="206">
        <v>0.56000000000000005</v>
      </c>
      <c r="U60" s="206">
        <v>0.83</v>
      </c>
      <c r="V60" s="206">
        <v>0.22</v>
      </c>
      <c r="W60" s="206">
        <v>0.53</v>
      </c>
      <c r="X60" s="206">
        <v>1.25</v>
      </c>
      <c r="Y60" s="206">
        <v>0</v>
      </c>
      <c r="Z60" s="206">
        <v>2.87</v>
      </c>
      <c r="AA60" s="206">
        <v>0</v>
      </c>
      <c r="AB60" s="206">
        <v>0</v>
      </c>
      <c r="AC60" s="206">
        <v>13.49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3.86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26.93</v>
      </c>
      <c r="J61" s="206">
        <v>2.39</v>
      </c>
      <c r="K61" s="206">
        <v>0</v>
      </c>
      <c r="L61" s="206">
        <v>7.49</v>
      </c>
      <c r="M61" s="206">
        <v>1.08</v>
      </c>
      <c r="N61" s="206">
        <v>1.39</v>
      </c>
      <c r="O61" s="206">
        <v>0</v>
      </c>
      <c r="P61" s="206">
        <v>1.46</v>
      </c>
      <c r="Q61" s="206">
        <v>0.02</v>
      </c>
      <c r="R61" s="206">
        <v>0.28999999999999998</v>
      </c>
      <c r="S61" s="206">
        <v>0.31</v>
      </c>
      <c r="T61" s="206">
        <v>0.56000000000000005</v>
      </c>
      <c r="U61" s="206">
        <v>0.83</v>
      </c>
      <c r="V61" s="206">
        <v>0.22</v>
      </c>
      <c r="W61" s="206">
        <v>0.53</v>
      </c>
      <c r="X61" s="206">
        <v>1.25</v>
      </c>
      <c r="Y61" s="206">
        <v>0</v>
      </c>
      <c r="Z61" s="206">
        <v>2.87</v>
      </c>
      <c r="AA61" s="206">
        <v>0</v>
      </c>
      <c r="AB61" s="206">
        <v>0</v>
      </c>
      <c r="AC61" s="206">
        <v>13.49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3.86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26.93</v>
      </c>
      <c r="J62" s="206">
        <v>2.39</v>
      </c>
      <c r="K62" s="206">
        <v>0</v>
      </c>
      <c r="L62" s="206">
        <v>7.49</v>
      </c>
      <c r="M62" s="206">
        <v>1.08</v>
      </c>
      <c r="N62" s="206">
        <v>1.39</v>
      </c>
      <c r="O62" s="206">
        <v>0</v>
      </c>
      <c r="P62" s="206">
        <v>1.46</v>
      </c>
      <c r="Q62" s="206">
        <v>0.02</v>
      </c>
      <c r="R62" s="206">
        <v>0.28999999999999998</v>
      </c>
      <c r="S62" s="206">
        <v>0.31</v>
      </c>
      <c r="T62" s="206">
        <v>0.56000000000000005</v>
      </c>
      <c r="U62" s="206">
        <v>0.83</v>
      </c>
      <c r="V62" s="206">
        <v>0.22</v>
      </c>
      <c r="W62" s="206">
        <v>0.53</v>
      </c>
      <c r="X62" s="206">
        <v>1.25</v>
      </c>
      <c r="Y62" s="206">
        <v>0</v>
      </c>
      <c r="Z62" s="206">
        <v>2.87</v>
      </c>
      <c r="AA62" s="206">
        <v>0</v>
      </c>
      <c r="AB62" s="206">
        <v>0</v>
      </c>
      <c r="AC62" s="206">
        <v>13.49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3.86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26.93</v>
      </c>
      <c r="J63" s="206">
        <v>2.39</v>
      </c>
      <c r="K63" s="206">
        <v>0</v>
      </c>
      <c r="L63" s="206">
        <v>7.49</v>
      </c>
      <c r="M63" s="206">
        <v>1.08</v>
      </c>
      <c r="N63" s="206">
        <v>1.39</v>
      </c>
      <c r="O63" s="206">
        <v>0</v>
      </c>
      <c r="P63" s="206">
        <v>1.46</v>
      </c>
      <c r="Q63" s="206">
        <v>0.02</v>
      </c>
      <c r="R63" s="206">
        <v>0.28999999999999998</v>
      </c>
      <c r="S63" s="206">
        <v>0.31</v>
      </c>
      <c r="T63" s="206">
        <v>0.56000000000000005</v>
      </c>
      <c r="U63" s="206">
        <v>0.83</v>
      </c>
      <c r="V63" s="206">
        <v>0.22</v>
      </c>
      <c r="W63" s="206">
        <v>0.53</v>
      </c>
      <c r="X63" s="206">
        <v>1.25</v>
      </c>
      <c r="Y63" s="206">
        <v>0</v>
      </c>
      <c r="Z63" s="206">
        <v>2.87</v>
      </c>
      <c r="AA63" s="206">
        <v>0</v>
      </c>
      <c r="AB63" s="206">
        <v>0</v>
      </c>
      <c r="AC63" s="206">
        <v>13.49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3.86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26.93</v>
      </c>
      <c r="J64" s="206">
        <v>2.39</v>
      </c>
      <c r="K64" s="206">
        <v>0</v>
      </c>
      <c r="L64" s="206">
        <v>7.49</v>
      </c>
      <c r="M64" s="206">
        <v>1.08</v>
      </c>
      <c r="N64" s="206">
        <v>1.39</v>
      </c>
      <c r="O64" s="206">
        <v>0</v>
      </c>
      <c r="P64" s="206">
        <v>1.46</v>
      </c>
      <c r="Q64" s="206">
        <v>0.02</v>
      </c>
      <c r="R64" s="206">
        <v>0.28999999999999998</v>
      </c>
      <c r="S64" s="206">
        <v>0.31</v>
      </c>
      <c r="T64" s="206">
        <v>0.56000000000000005</v>
      </c>
      <c r="U64" s="206">
        <v>0.83</v>
      </c>
      <c r="V64" s="206">
        <v>0.22</v>
      </c>
      <c r="W64" s="206">
        <v>0.53</v>
      </c>
      <c r="X64" s="206">
        <v>1.25</v>
      </c>
      <c r="Y64" s="206">
        <v>0</v>
      </c>
      <c r="Z64" s="206">
        <v>2.87</v>
      </c>
      <c r="AA64" s="206">
        <v>0</v>
      </c>
      <c r="AB64" s="206">
        <v>0</v>
      </c>
      <c r="AC64" s="206">
        <v>13.49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3.86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26.41</v>
      </c>
      <c r="J65" s="206">
        <v>2.39</v>
      </c>
      <c r="K65" s="206">
        <v>0</v>
      </c>
      <c r="L65" s="206">
        <v>7.49</v>
      </c>
      <c r="M65" s="206">
        <v>1.08</v>
      </c>
      <c r="N65" s="206">
        <v>1.39</v>
      </c>
      <c r="O65" s="206">
        <v>0</v>
      </c>
      <c r="P65" s="206">
        <v>1.46</v>
      </c>
      <c r="Q65" s="206">
        <v>0.02</v>
      </c>
      <c r="R65" s="206">
        <v>0.5</v>
      </c>
      <c r="S65" s="206">
        <v>0.31</v>
      </c>
      <c r="T65" s="206">
        <v>0.56000000000000005</v>
      </c>
      <c r="U65" s="206">
        <v>0.83</v>
      </c>
      <c r="V65" s="206">
        <v>0.21</v>
      </c>
      <c r="W65" s="206">
        <v>0.5</v>
      </c>
      <c r="X65" s="206">
        <v>1.25</v>
      </c>
      <c r="Y65" s="206">
        <v>0</v>
      </c>
      <c r="Z65" s="206">
        <v>2.87</v>
      </c>
      <c r="AA65" s="206">
        <v>0</v>
      </c>
      <c r="AB65" s="206">
        <v>0</v>
      </c>
      <c r="AC65" s="206">
        <v>13.49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3.86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26.41</v>
      </c>
      <c r="J66" s="206">
        <v>2.39</v>
      </c>
      <c r="K66" s="206">
        <v>0.28999999999999998</v>
      </c>
      <c r="L66" s="206">
        <v>7.49</v>
      </c>
      <c r="M66" s="206">
        <v>1.08</v>
      </c>
      <c r="N66" s="206">
        <v>1.39</v>
      </c>
      <c r="O66" s="206">
        <v>0</v>
      </c>
      <c r="P66" s="206">
        <v>1.46</v>
      </c>
      <c r="Q66" s="206">
        <v>0.26</v>
      </c>
      <c r="R66" s="206">
        <v>0.5</v>
      </c>
      <c r="S66" s="206">
        <v>0.31</v>
      </c>
      <c r="T66" s="206">
        <v>0.56000000000000005</v>
      </c>
      <c r="U66" s="206">
        <v>0.83</v>
      </c>
      <c r="V66" s="206">
        <v>0.21</v>
      </c>
      <c r="W66" s="206">
        <v>0.5</v>
      </c>
      <c r="X66" s="206">
        <v>1.25</v>
      </c>
      <c r="Y66" s="206">
        <v>0</v>
      </c>
      <c r="Z66" s="206">
        <v>2.87</v>
      </c>
      <c r="AA66" s="206">
        <v>0</v>
      </c>
      <c r="AB66" s="206">
        <v>0</v>
      </c>
      <c r="AC66" s="206">
        <v>13.49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3.86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26.41</v>
      </c>
      <c r="J67" s="206">
        <v>2.39</v>
      </c>
      <c r="K67" s="206">
        <v>0.36</v>
      </c>
      <c r="L67" s="206">
        <v>7.49</v>
      </c>
      <c r="M67" s="206">
        <v>1.08</v>
      </c>
      <c r="N67" s="206">
        <v>1.39</v>
      </c>
      <c r="O67" s="206">
        <v>0</v>
      </c>
      <c r="P67" s="206">
        <v>1.46</v>
      </c>
      <c r="Q67" s="206">
        <v>0.26</v>
      </c>
      <c r="R67" s="206">
        <v>0.5</v>
      </c>
      <c r="S67" s="206">
        <v>0.31</v>
      </c>
      <c r="T67" s="206">
        <v>0.56000000000000005</v>
      </c>
      <c r="U67" s="206">
        <v>0.83</v>
      </c>
      <c r="V67" s="206">
        <v>0.21</v>
      </c>
      <c r="W67" s="206">
        <v>0.5</v>
      </c>
      <c r="X67" s="206">
        <v>1.25</v>
      </c>
      <c r="Y67" s="206">
        <v>0</v>
      </c>
      <c r="Z67" s="206">
        <v>2.87</v>
      </c>
      <c r="AA67" s="206">
        <v>0</v>
      </c>
      <c r="AB67" s="206">
        <v>0</v>
      </c>
      <c r="AC67" s="206">
        <v>13.49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3.86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26.41</v>
      </c>
      <c r="J68" s="206">
        <v>2.39</v>
      </c>
      <c r="K68" s="206">
        <v>0.36</v>
      </c>
      <c r="L68" s="206">
        <v>7.49</v>
      </c>
      <c r="M68" s="206">
        <v>1.08</v>
      </c>
      <c r="N68" s="206">
        <v>1.39</v>
      </c>
      <c r="O68" s="206">
        <v>0</v>
      </c>
      <c r="P68" s="206">
        <v>1.46</v>
      </c>
      <c r="Q68" s="206">
        <v>0.26</v>
      </c>
      <c r="R68" s="206">
        <v>0.5</v>
      </c>
      <c r="S68" s="206">
        <v>0.31</v>
      </c>
      <c r="T68" s="206">
        <v>0.56000000000000005</v>
      </c>
      <c r="U68" s="206">
        <v>0.83</v>
      </c>
      <c r="V68" s="206">
        <v>0.21</v>
      </c>
      <c r="W68" s="206">
        <v>0.5</v>
      </c>
      <c r="X68" s="206">
        <v>1.25</v>
      </c>
      <c r="Y68" s="206">
        <v>0</v>
      </c>
      <c r="Z68" s="206">
        <v>2.87</v>
      </c>
      <c r="AA68" s="206">
        <v>0</v>
      </c>
      <c r="AB68" s="206">
        <v>0</v>
      </c>
      <c r="AC68" s="206">
        <v>13.49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3.86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26.41</v>
      </c>
      <c r="J69" s="206">
        <v>2.39</v>
      </c>
      <c r="K69" s="206">
        <v>0.36</v>
      </c>
      <c r="L69" s="206">
        <v>7.49</v>
      </c>
      <c r="M69" s="206">
        <v>1.08</v>
      </c>
      <c r="N69" s="206">
        <v>1.39</v>
      </c>
      <c r="O69" s="206">
        <v>0</v>
      </c>
      <c r="P69" s="206">
        <v>1.46</v>
      </c>
      <c r="Q69" s="206">
        <v>0.26</v>
      </c>
      <c r="R69" s="206">
        <v>0.5</v>
      </c>
      <c r="S69" s="206">
        <v>0.31</v>
      </c>
      <c r="T69" s="206">
        <v>0.56000000000000005</v>
      </c>
      <c r="U69" s="206">
        <v>0.83</v>
      </c>
      <c r="V69" s="206">
        <v>0.21</v>
      </c>
      <c r="W69" s="206">
        <v>0.46</v>
      </c>
      <c r="X69" s="206">
        <v>0</v>
      </c>
      <c r="Y69" s="206">
        <v>0</v>
      </c>
      <c r="Z69" s="206">
        <v>2.87</v>
      </c>
      <c r="AA69" s="206">
        <v>0</v>
      </c>
      <c r="AB69" s="206">
        <v>0</v>
      </c>
      <c r="AC69" s="206">
        <v>13.49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3.86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26.41</v>
      </c>
      <c r="J70" s="206">
        <v>2.39</v>
      </c>
      <c r="K70" s="206">
        <v>0.36</v>
      </c>
      <c r="L70" s="206">
        <v>7.49</v>
      </c>
      <c r="M70" s="206">
        <v>1.08</v>
      </c>
      <c r="N70" s="206">
        <v>1.39</v>
      </c>
      <c r="O70" s="206">
        <v>0</v>
      </c>
      <c r="P70" s="206">
        <v>1.46</v>
      </c>
      <c r="Q70" s="206">
        <v>0.26</v>
      </c>
      <c r="R70" s="206">
        <v>0.5</v>
      </c>
      <c r="S70" s="206">
        <v>0.31</v>
      </c>
      <c r="T70" s="206">
        <v>0.56000000000000005</v>
      </c>
      <c r="U70" s="206">
        <v>0.83</v>
      </c>
      <c r="V70" s="206">
        <v>0.21</v>
      </c>
      <c r="W70" s="206">
        <v>0.46</v>
      </c>
      <c r="X70" s="206">
        <v>0</v>
      </c>
      <c r="Y70" s="206">
        <v>0</v>
      </c>
      <c r="Z70" s="206">
        <v>2.87</v>
      </c>
      <c r="AA70" s="206">
        <v>0</v>
      </c>
      <c r="AB70" s="206">
        <v>0</v>
      </c>
      <c r="AC70" s="206">
        <v>13.49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3.86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26.41</v>
      </c>
      <c r="J71" s="206">
        <v>2.39</v>
      </c>
      <c r="K71" s="206">
        <v>0.36</v>
      </c>
      <c r="L71" s="206">
        <v>7.49</v>
      </c>
      <c r="M71" s="206">
        <v>1.08</v>
      </c>
      <c r="N71" s="206">
        <v>1.39</v>
      </c>
      <c r="O71" s="206">
        <v>0</v>
      </c>
      <c r="P71" s="206">
        <v>1.46</v>
      </c>
      <c r="Q71" s="206">
        <v>0.26</v>
      </c>
      <c r="R71" s="206">
        <v>0.5</v>
      </c>
      <c r="S71" s="206">
        <v>0.31</v>
      </c>
      <c r="T71" s="206">
        <v>0.56000000000000005</v>
      </c>
      <c r="U71" s="206">
        <v>0.83</v>
      </c>
      <c r="V71" s="206">
        <v>0.21</v>
      </c>
      <c r="W71" s="206">
        <v>0.46</v>
      </c>
      <c r="X71" s="206">
        <v>0</v>
      </c>
      <c r="Y71" s="206">
        <v>0</v>
      </c>
      <c r="Z71" s="206">
        <v>2.87</v>
      </c>
      <c r="AA71" s="206">
        <v>0</v>
      </c>
      <c r="AB71" s="206">
        <v>0</v>
      </c>
      <c r="AC71" s="206">
        <v>13.49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3.86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26.41</v>
      </c>
      <c r="J72" s="206">
        <v>2.39</v>
      </c>
      <c r="K72" s="206">
        <v>0.36</v>
      </c>
      <c r="L72" s="206">
        <v>7.49</v>
      </c>
      <c r="M72" s="206">
        <v>1.08</v>
      </c>
      <c r="N72" s="206">
        <v>1.39</v>
      </c>
      <c r="O72" s="206">
        <v>0</v>
      </c>
      <c r="P72" s="206">
        <v>1.46</v>
      </c>
      <c r="Q72" s="206">
        <v>0.25</v>
      </c>
      <c r="R72" s="206">
        <v>0.5</v>
      </c>
      <c r="S72" s="206">
        <v>0.31</v>
      </c>
      <c r="T72" s="206">
        <v>0.56000000000000005</v>
      </c>
      <c r="U72" s="206">
        <v>0.83</v>
      </c>
      <c r="V72" s="206">
        <v>0.21</v>
      </c>
      <c r="W72" s="206">
        <v>0.46</v>
      </c>
      <c r="X72" s="206">
        <v>0</v>
      </c>
      <c r="Y72" s="206">
        <v>0</v>
      </c>
      <c r="Z72" s="206">
        <v>2.87</v>
      </c>
      <c r="AA72" s="206">
        <v>0</v>
      </c>
      <c r="AB72" s="206">
        <v>0</v>
      </c>
      <c r="AC72" s="206">
        <v>13.49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3.86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0.34</v>
      </c>
      <c r="K73" s="206">
        <v>0.36</v>
      </c>
      <c r="L73" s="206">
        <v>7.5</v>
      </c>
      <c r="M73" s="206">
        <v>1.08</v>
      </c>
      <c r="N73" s="206">
        <v>1.39</v>
      </c>
      <c r="O73" s="206">
        <v>0</v>
      </c>
      <c r="P73" s="206">
        <v>1.46</v>
      </c>
      <c r="Q73" s="206">
        <v>0.25</v>
      </c>
      <c r="R73" s="206">
        <v>0.5</v>
      </c>
      <c r="S73" s="206">
        <v>0.31</v>
      </c>
      <c r="T73" s="206">
        <v>0.56000000000000005</v>
      </c>
      <c r="U73" s="206">
        <v>0.83</v>
      </c>
      <c r="V73" s="206">
        <v>0.21</v>
      </c>
      <c r="W73" s="206">
        <v>0.5</v>
      </c>
      <c r="X73" s="206">
        <v>0</v>
      </c>
      <c r="Y73" s="206">
        <v>0</v>
      </c>
      <c r="Z73" s="206">
        <v>2.87</v>
      </c>
      <c r="AA73" s="206">
        <v>0</v>
      </c>
      <c r="AB73" s="206">
        <v>0</v>
      </c>
      <c r="AC73" s="206">
        <v>13.49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0.34</v>
      </c>
      <c r="K74" s="206">
        <v>0.36</v>
      </c>
      <c r="L74" s="206">
        <v>7.5</v>
      </c>
      <c r="M74" s="206">
        <v>1.08</v>
      </c>
      <c r="N74" s="206">
        <v>1.39</v>
      </c>
      <c r="O74" s="206">
        <v>0</v>
      </c>
      <c r="P74" s="206">
        <v>1.46</v>
      </c>
      <c r="Q74" s="206">
        <v>0.25</v>
      </c>
      <c r="R74" s="206">
        <v>0.5</v>
      </c>
      <c r="S74" s="206">
        <v>0.31</v>
      </c>
      <c r="T74" s="206">
        <v>0.56000000000000005</v>
      </c>
      <c r="U74" s="206">
        <v>0.83</v>
      </c>
      <c r="V74" s="206">
        <v>0.21</v>
      </c>
      <c r="W74" s="206">
        <v>0.5</v>
      </c>
      <c r="X74" s="206">
        <v>0</v>
      </c>
      <c r="Y74" s="206">
        <v>0</v>
      </c>
      <c r="Z74" s="206">
        <v>2.87</v>
      </c>
      <c r="AA74" s="206">
        <v>0</v>
      </c>
      <c r="AB74" s="206">
        <v>0</v>
      </c>
      <c r="AC74" s="206">
        <v>13.49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0.34</v>
      </c>
      <c r="K75" s="206">
        <v>0.36</v>
      </c>
      <c r="L75" s="206">
        <v>7.5</v>
      </c>
      <c r="M75" s="206">
        <v>1.08</v>
      </c>
      <c r="N75" s="206">
        <v>1.39</v>
      </c>
      <c r="O75" s="206">
        <v>0</v>
      </c>
      <c r="P75" s="206">
        <v>1.46</v>
      </c>
      <c r="Q75" s="206">
        <v>0.25</v>
      </c>
      <c r="R75" s="206">
        <v>0.5</v>
      </c>
      <c r="S75" s="206">
        <v>0.31</v>
      </c>
      <c r="T75" s="206">
        <v>0.56000000000000005</v>
      </c>
      <c r="U75" s="206">
        <v>0.83</v>
      </c>
      <c r="V75" s="206">
        <v>0.21</v>
      </c>
      <c r="W75" s="206">
        <v>0.5</v>
      </c>
      <c r="X75" s="206">
        <v>0</v>
      </c>
      <c r="Y75" s="206">
        <v>0</v>
      </c>
      <c r="Z75" s="206">
        <v>2.87</v>
      </c>
      <c r="AA75" s="206">
        <v>0</v>
      </c>
      <c r="AB75" s="206">
        <v>0</v>
      </c>
      <c r="AC75" s="206">
        <v>13.49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0.34</v>
      </c>
      <c r="K76" s="206">
        <v>0.36</v>
      </c>
      <c r="L76" s="206">
        <v>7.5</v>
      </c>
      <c r="M76" s="206">
        <v>1.08</v>
      </c>
      <c r="N76" s="206">
        <v>1.39</v>
      </c>
      <c r="O76" s="206">
        <v>0</v>
      </c>
      <c r="P76" s="206">
        <v>1.46</v>
      </c>
      <c r="Q76" s="206">
        <v>0.25</v>
      </c>
      <c r="R76" s="206">
        <v>0.5</v>
      </c>
      <c r="S76" s="206">
        <v>0.31</v>
      </c>
      <c r="T76" s="206">
        <v>0.56000000000000005</v>
      </c>
      <c r="U76" s="206">
        <v>0.83</v>
      </c>
      <c r="V76" s="206">
        <v>0.21</v>
      </c>
      <c r="W76" s="206">
        <v>0.5</v>
      </c>
      <c r="X76" s="206">
        <v>0</v>
      </c>
      <c r="Y76" s="206">
        <v>0</v>
      </c>
      <c r="Z76" s="206">
        <v>2.87</v>
      </c>
      <c r="AA76" s="206">
        <v>0</v>
      </c>
      <c r="AB76" s="206">
        <v>0</v>
      </c>
      <c r="AC76" s="206">
        <v>13.49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0.34</v>
      </c>
      <c r="K77" s="206">
        <v>0.36</v>
      </c>
      <c r="L77" s="206">
        <v>7.5</v>
      </c>
      <c r="M77" s="206">
        <v>1.08</v>
      </c>
      <c r="N77" s="206">
        <v>1.39</v>
      </c>
      <c r="O77" s="206">
        <v>0</v>
      </c>
      <c r="P77" s="206">
        <v>1.02</v>
      </c>
      <c r="Q77" s="206">
        <v>0.25</v>
      </c>
      <c r="R77" s="206">
        <v>0.5</v>
      </c>
      <c r="S77" s="206">
        <v>0.31</v>
      </c>
      <c r="T77" s="206">
        <v>0.56000000000000005</v>
      </c>
      <c r="U77" s="206">
        <v>0.83</v>
      </c>
      <c r="V77" s="206">
        <v>0.21</v>
      </c>
      <c r="W77" s="206">
        <v>0.47</v>
      </c>
      <c r="X77" s="206">
        <v>0</v>
      </c>
      <c r="Y77" s="206">
        <v>0</v>
      </c>
      <c r="Z77" s="206">
        <v>2.87</v>
      </c>
      <c r="AA77" s="206">
        <v>0</v>
      </c>
      <c r="AB77" s="206">
        <v>0</v>
      </c>
      <c r="AC77" s="206">
        <v>13.49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0.34</v>
      </c>
      <c r="K78" s="206">
        <v>0.36</v>
      </c>
      <c r="L78" s="206">
        <v>7.5</v>
      </c>
      <c r="M78" s="206">
        <v>1.08</v>
      </c>
      <c r="N78" s="206">
        <v>1.39</v>
      </c>
      <c r="O78" s="206">
        <v>0</v>
      </c>
      <c r="P78" s="206">
        <v>1.02</v>
      </c>
      <c r="Q78" s="206">
        <v>0.25</v>
      </c>
      <c r="R78" s="206">
        <v>0.5</v>
      </c>
      <c r="S78" s="206">
        <v>0.31</v>
      </c>
      <c r="T78" s="206">
        <v>0.56000000000000005</v>
      </c>
      <c r="U78" s="206">
        <v>0.83</v>
      </c>
      <c r="V78" s="206">
        <v>0.21</v>
      </c>
      <c r="W78" s="206">
        <v>0.46</v>
      </c>
      <c r="X78" s="206">
        <v>1.26</v>
      </c>
      <c r="Y78" s="206">
        <v>0</v>
      </c>
      <c r="Z78" s="206">
        <v>2.87</v>
      </c>
      <c r="AA78" s="206">
        <v>0</v>
      </c>
      <c r="AB78" s="206">
        <v>0</v>
      </c>
      <c r="AC78" s="206">
        <v>13.49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0.34</v>
      </c>
      <c r="K79" s="206">
        <v>0.36</v>
      </c>
      <c r="L79" s="206">
        <v>7.5</v>
      </c>
      <c r="M79" s="206">
        <v>1.08</v>
      </c>
      <c r="N79" s="206">
        <v>1.39</v>
      </c>
      <c r="O79" s="206">
        <v>0</v>
      </c>
      <c r="P79" s="206">
        <v>1.02</v>
      </c>
      <c r="Q79" s="206">
        <v>0.25</v>
      </c>
      <c r="R79" s="206">
        <v>0.5</v>
      </c>
      <c r="S79" s="206">
        <v>0.31</v>
      </c>
      <c r="T79" s="206">
        <v>0.56000000000000005</v>
      </c>
      <c r="U79" s="206">
        <v>0.83</v>
      </c>
      <c r="V79" s="206">
        <v>0.21</v>
      </c>
      <c r="W79" s="206">
        <v>0.46</v>
      </c>
      <c r="X79" s="206">
        <v>1.26</v>
      </c>
      <c r="Y79" s="206">
        <v>0</v>
      </c>
      <c r="Z79" s="206">
        <v>2.87</v>
      </c>
      <c r="AA79" s="206">
        <v>0</v>
      </c>
      <c r="AB79" s="206">
        <v>0</v>
      </c>
      <c r="AC79" s="206">
        <v>13.49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0.34</v>
      </c>
      <c r="K80" s="206">
        <v>0.36</v>
      </c>
      <c r="L80" s="206">
        <v>7.5</v>
      </c>
      <c r="M80" s="206">
        <v>1.08</v>
      </c>
      <c r="N80" s="206">
        <v>1.39</v>
      </c>
      <c r="O80" s="206">
        <v>0</v>
      </c>
      <c r="P80" s="206">
        <v>1.02</v>
      </c>
      <c r="Q80" s="206">
        <v>0.25</v>
      </c>
      <c r="R80" s="206">
        <v>0.5</v>
      </c>
      <c r="S80" s="206">
        <v>0.31</v>
      </c>
      <c r="T80" s="206">
        <v>0.56000000000000005</v>
      </c>
      <c r="U80" s="206">
        <v>0.83</v>
      </c>
      <c r="V80" s="206">
        <v>0.21</v>
      </c>
      <c r="W80" s="206">
        <v>0.46</v>
      </c>
      <c r="X80" s="206">
        <v>1.26</v>
      </c>
      <c r="Y80" s="206">
        <v>0</v>
      </c>
      <c r="Z80" s="206">
        <v>2.87</v>
      </c>
      <c r="AA80" s="206">
        <v>0</v>
      </c>
      <c r="AB80" s="206">
        <v>0</v>
      </c>
      <c r="AC80" s="206">
        <v>13.49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0.34</v>
      </c>
      <c r="K81" s="206">
        <v>0.36</v>
      </c>
      <c r="L81" s="206">
        <v>7.5</v>
      </c>
      <c r="M81" s="206">
        <v>1.08</v>
      </c>
      <c r="N81" s="206">
        <v>1.39</v>
      </c>
      <c r="O81" s="206">
        <v>0</v>
      </c>
      <c r="P81" s="206">
        <v>1.02</v>
      </c>
      <c r="Q81" s="206">
        <v>0.25</v>
      </c>
      <c r="R81" s="206">
        <v>0.5</v>
      </c>
      <c r="S81" s="206">
        <v>0.31</v>
      </c>
      <c r="T81" s="206">
        <v>0.56000000000000005</v>
      </c>
      <c r="U81" s="206">
        <v>0.83</v>
      </c>
      <c r="V81" s="206">
        <v>0.21</v>
      </c>
      <c r="W81" s="206">
        <v>0.46</v>
      </c>
      <c r="X81" s="206">
        <v>1.26</v>
      </c>
      <c r="Y81" s="206">
        <v>0</v>
      </c>
      <c r="Z81" s="206">
        <v>2.87</v>
      </c>
      <c r="AA81" s="206">
        <v>0</v>
      </c>
      <c r="AB81" s="206">
        <v>0</v>
      </c>
      <c r="AC81" s="206">
        <v>13.49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0.34</v>
      </c>
      <c r="K82" s="206">
        <v>0.36</v>
      </c>
      <c r="L82" s="206">
        <v>7.5</v>
      </c>
      <c r="M82" s="206">
        <v>1.08</v>
      </c>
      <c r="N82" s="206">
        <v>1.39</v>
      </c>
      <c r="O82" s="206">
        <v>0</v>
      </c>
      <c r="P82" s="206">
        <v>1.02</v>
      </c>
      <c r="Q82" s="206">
        <v>0.25</v>
      </c>
      <c r="R82" s="206">
        <v>0.5</v>
      </c>
      <c r="S82" s="206">
        <v>0.31</v>
      </c>
      <c r="T82" s="206">
        <v>0.56000000000000005</v>
      </c>
      <c r="U82" s="206">
        <v>0.83</v>
      </c>
      <c r="V82" s="206">
        <v>0.21</v>
      </c>
      <c r="W82" s="206">
        <v>0.46</v>
      </c>
      <c r="X82" s="206">
        <v>1.26</v>
      </c>
      <c r="Y82" s="206">
        <v>0</v>
      </c>
      <c r="Z82" s="206">
        <v>2.87</v>
      </c>
      <c r="AA82" s="206">
        <v>0</v>
      </c>
      <c r="AB82" s="206">
        <v>0</v>
      </c>
      <c r="AC82" s="206">
        <v>13.18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29.65</v>
      </c>
      <c r="J83" s="206">
        <v>0.34</v>
      </c>
      <c r="K83" s="206">
        <v>0.36</v>
      </c>
      <c r="L83" s="206">
        <v>7.5</v>
      </c>
      <c r="M83" s="206">
        <v>1.08</v>
      </c>
      <c r="N83" s="206">
        <v>1.39</v>
      </c>
      <c r="O83" s="206">
        <v>0</v>
      </c>
      <c r="P83" s="206">
        <v>1.02</v>
      </c>
      <c r="Q83" s="206">
        <v>0.25</v>
      </c>
      <c r="R83" s="206">
        <v>0.5</v>
      </c>
      <c r="S83" s="206">
        <v>0.31</v>
      </c>
      <c r="T83" s="206">
        <v>0.56000000000000005</v>
      </c>
      <c r="U83" s="206">
        <v>0.83</v>
      </c>
      <c r="V83" s="206">
        <v>0.21</v>
      </c>
      <c r="W83" s="206">
        <v>0.47</v>
      </c>
      <c r="X83" s="206">
        <v>1.26</v>
      </c>
      <c r="Y83" s="206">
        <v>0</v>
      </c>
      <c r="Z83" s="206">
        <v>2.87</v>
      </c>
      <c r="AA83" s="206">
        <v>0</v>
      </c>
      <c r="AB83" s="206">
        <v>0</v>
      </c>
      <c r="AC83" s="206">
        <v>13.18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29.65</v>
      </c>
      <c r="J84" s="206">
        <v>0.34</v>
      </c>
      <c r="K84" s="206">
        <v>0.36</v>
      </c>
      <c r="L84" s="206">
        <v>7.5</v>
      </c>
      <c r="M84" s="206">
        <v>1.08</v>
      </c>
      <c r="N84" s="206">
        <v>1.39</v>
      </c>
      <c r="O84" s="206">
        <v>0</v>
      </c>
      <c r="P84" s="206">
        <v>1.02</v>
      </c>
      <c r="Q84" s="206">
        <v>0.25</v>
      </c>
      <c r="R84" s="206">
        <v>0.5</v>
      </c>
      <c r="S84" s="206">
        <v>0.31</v>
      </c>
      <c r="T84" s="206">
        <v>0.56000000000000005</v>
      </c>
      <c r="U84" s="206">
        <v>0.83</v>
      </c>
      <c r="V84" s="206">
        <v>0.21</v>
      </c>
      <c r="W84" s="206">
        <v>0.47</v>
      </c>
      <c r="X84" s="206">
        <v>1.26</v>
      </c>
      <c r="Y84" s="206">
        <v>0</v>
      </c>
      <c r="Z84" s="206">
        <v>2.87</v>
      </c>
      <c r="AA84" s="206">
        <v>0</v>
      </c>
      <c r="AB84" s="206">
        <v>0</v>
      </c>
      <c r="AC84" s="206">
        <v>13.18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29.65</v>
      </c>
      <c r="J85" s="206">
        <v>0.34</v>
      </c>
      <c r="K85" s="206">
        <v>0.36</v>
      </c>
      <c r="L85" s="206">
        <v>7.5</v>
      </c>
      <c r="M85" s="206">
        <v>1.08</v>
      </c>
      <c r="N85" s="206">
        <v>1.39</v>
      </c>
      <c r="O85" s="206">
        <v>0</v>
      </c>
      <c r="P85" s="206">
        <v>1.02</v>
      </c>
      <c r="Q85" s="206">
        <v>0.25</v>
      </c>
      <c r="R85" s="206">
        <v>0.5</v>
      </c>
      <c r="S85" s="206">
        <v>0.31</v>
      </c>
      <c r="T85" s="206">
        <v>0.56000000000000005</v>
      </c>
      <c r="U85" s="206">
        <v>0.83</v>
      </c>
      <c r="V85" s="206">
        <v>0.21</v>
      </c>
      <c r="W85" s="206">
        <v>0.52</v>
      </c>
      <c r="X85" s="206">
        <v>1.26</v>
      </c>
      <c r="Y85" s="206">
        <v>0</v>
      </c>
      <c r="Z85" s="206">
        <v>2.87</v>
      </c>
      <c r="AA85" s="206">
        <v>0</v>
      </c>
      <c r="AB85" s="206">
        <v>0</v>
      </c>
      <c r="AC85" s="206">
        <v>13.18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29.65</v>
      </c>
      <c r="J86" s="206">
        <v>0.34</v>
      </c>
      <c r="K86" s="206">
        <v>0.36</v>
      </c>
      <c r="L86" s="206">
        <v>7.5</v>
      </c>
      <c r="M86" s="206">
        <v>1.08</v>
      </c>
      <c r="N86" s="206">
        <v>1.39</v>
      </c>
      <c r="O86" s="206">
        <v>0</v>
      </c>
      <c r="P86" s="206">
        <v>1.02</v>
      </c>
      <c r="Q86" s="206">
        <v>0.25</v>
      </c>
      <c r="R86" s="206">
        <v>0.5</v>
      </c>
      <c r="S86" s="206">
        <v>0.31</v>
      </c>
      <c r="T86" s="206">
        <v>0.56000000000000005</v>
      </c>
      <c r="U86" s="206">
        <v>0.83</v>
      </c>
      <c r="V86" s="206">
        <v>0.21</v>
      </c>
      <c r="W86" s="206">
        <v>0.52</v>
      </c>
      <c r="X86" s="206">
        <v>1.26</v>
      </c>
      <c r="Y86" s="206">
        <v>0</v>
      </c>
      <c r="Z86" s="206">
        <v>2.87</v>
      </c>
      <c r="AA86" s="206">
        <v>0</v>
      </c>
      <c r="AB86" s="206">
        <v>0</v>
      </c>
      <c r="AC86" s="206">
        <v>13.18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29.65</v>
      </c>
      <c r="J87" s="206">
        <v>0.34</v>
      </c>
      <c r="K87" s="206">
        <v>0.36</v>
      </c>
      <c r="L87" s="206">
        <v>7.5</v>
      </c>
      <c r="M87" s="206">
        <v>1.08</v>
      </c>
      <c r="N87" s="206">
        <v>1.39</v>
      </c>
      <c r="O87" s="206">
        <v>0</v>
      </c>
      <c r="P87" s="206">
        <v>1.02</v>
      </c>
      <c r="Q87" s="206">
        <v>0.25</v>
      </c>
      <c r="R87" s="206">
        <v>0.5</v>
      </c>
      <c r="S87" s="206">
        <v>0.31</v>
      </c>
      <c r="T87" s="206">
        <v>0.56000000000000005</v>
      </c>
      <c r="U87" s="206">
        <v>0.83</v>
      </c>
      <c r="V87" s="206">
        <v>0.21</v>
      </c>
      <c r="W87" s="206">
        <v>0.52</v>
      </c>
      <c r="X87" s="206">
        <v>1.26</v>
      </c>
      <c r="Y87" s="206">
        <v>0</v>
      </c>
      <c r="Z87" s="206">
        <v>2.87</v>
      </c>
      <c r="AA87" s="206">
        <v>0</v>
      </c>
      <c r="AB87" s="206">
        <v>0</v>
      </c>
      <c r="AC87" s="206">
        <v>13.18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13.68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29.65</v>
      </c>
      <c r="J88" s="206">
        <v>0.34</v>
      </c>
      <c r="K88" s="206">
        <v>0.36</v>
      </c>
      <c r="L88" s="206">
        <v>7.49</v>
      </c>
      <c r="M88" s="206">
        <v>1.08</v>
      </c>
      <c r="N88" s="206">
        <v>1.39</v>
      </c>
      <c r="O88" s="206">
        <v>0</v>
      </c>
      <c r="P88" s="206">
        <v>1.02</v>
      </c>
      <c r="Q88" s="206">
        <v>0.25</v>
      </c>
      <c r="R88" s="206">
        <v>0.5</v>
      </c>
      <c r="S88" s="206">
        <v>0.31</v>
      </c>
      <c r="T88" s="206">
        <v>0.56000000000000005</v>
      </c>
      <c r="U88" s="206">
        <v>0.83</v>
      </c>
      <c r="V88" s="206">
        <v>0.21</v>
      </c>
      <c r="W88" s="206">
        <v>0.52</v>
      </c>
      <c r="X88" s="206">
        <v>1.26</v>
      </c>
      <c r="Y88" s="206">
        <v>0</v>
      </c>
      <c r="Z88" s="206">
        <v>2.87</v>
      </c>
      <c r="AA88" s="206">
        <v>0</v>
      </c>
      <c r="AB88" s="206">
        <v>0</v>
      </c>
      <c r="AC88" s="206">
        <v>13.18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13.68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29.65</v>
      </c>
      <c r="J89" s="206">
        <v>0.34</v>
      </c>
      <c r="K89" s="206">
        <v>0</v>
      </c>
      <c r="L89" s="206">
        <v>7.49</v>
      </c>
      <c r="M89" s="206">
        <v>1.08</v>
      </c>
      <c r="N89" s="206">
        <v>1.39</v>
      </c>
      <c r="O89" s="206">
        <v>0</v>
      </c>
      <c r="P89" s="206">
        <v>1.02</v>
      </c>
      <c r="Q89" s="206">
        <v>0.26</v>
      </c>
      <c r="R89" s="206">
        <v>0.28000000000000003</v>
      </c>
      <c r="S89" s="206">
        <v>0.2</v>
      </c>
      <c r="T89" s="206">
        <v>0.56000000000000005</v>
      </c>
      <c r="U89" s="206">
        <v>0.83</v>
      </c>
      <c r="V89" s="206">
        <v>0.21</v>
      </c>
      <c r="W89" s="206">
        <v>0.52</v>
      </c>
      <c r="X89" s="206">
        <v>1.26</v>
      </c>
      <c r="Y89" s="206">
        <v>0</v>
      </c>
      <c r="Z89" s="206">
        <v>2.87</v>
      </c>
      <c r="AA89" s="206">
        <v>0</v>
      </c>
      <c r="AB89" s="206">
        <v>0</v>
      </c>
      <c r="AC89" s="206">
        <v>13.18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29.65</v>
      </c>
      <c r="J90" s="206">
        <v>0.34</v>
      </c>
      <c r="K90" s="206">
        <v>0.36</v>
      </c>
      <c r="L90" s="206">
        <v>7.49</v>
      </c>
      <c r="M90" s="206">
        <v>1.08</v>
      </c>
      <c r="N90" s="206">
        <v>1.39</v>
      </c>
      <c r="O90" s="206">
        <v>0</v>
      </c>
      <c r="P90" s="206">
        <v>1.02</v>
      </c>
      <c r="Q90" s="206">
        <v>0.26</v>
      </c>
      <c r="R90" s="206">
        <v>0.5</v>
      </c>
      <c r="S90" s="206">
        <v>0.31</v>
      </c>
      <c r="T90" s="206">
        <v>0.56000000000000005</v>
      </c>
      <c r="U90" s="206">
        <v>0.83</v>
      </c>
      <c r="V90" s="206">
        <v>0.21</v>
      </c>
      <c r="W90" s="206">
        <v>0.52</v>
      </c>
      <c r="X90" s="206">
        <v>1.26</v>
      </c>
      <c r="Y90" s="206">
        <v>0</v>
      </c>
      <c r="Z90" s="206">
        <v>2.87</v>
      </c>
      <c r="AA90" s="206">
        <v>0</v>
      </c>
      <c r="AB90" s="206">
        <v>0</v>
      </c>
      <c r="AC90" s="206">
        <v>13.18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29.65</v>
      </c>
      <c r="J91" s="206">
        <v>0.34</v>
      </c>
      <c r="K91" s="206">
        <v>0.36</v>
      </c>
      <c r="L91" s="206">
        <v>7.49</v>
      </c>
      <c r="M91" s="206">
        <v>1.08</v>
      </c>
      <c r="N91" s="206">
        <v>1.39</v>
      </c>
      <c r="O91" s="206">
        <v>0</v>
      </c>
      <c r="P91" s="206">
        <v>1.02</v>
      </c>
      <c r="Q91" s="206">
        <v>0.26</v>
      </c>
      <c r="R91" s="206">
        <v>0.5</v>
      </c>
      <c r="S91" s="206">
        <v>0.31</v>
      </c>
      <c r="T91" s="206">
        <v>0.56000000000000005</v>
      </c>
      <c r="U91" s="206">
        <v>0.83</v>
      </c>
      <c r="V91" s="206">
        <v>0.21</v>
      </c>
      <c r="W91" s="206">
        <v>0.86</v>
      </c>
      <c r="X91" s="206">
        <v>1.26</v>
      </c>
      <c r="Y91" s="206">
        <v>0</v>
      </c>
      <c r="Z91" s="206">
        <v>2.87</v>
      </c>
      <c r="AA91" s="206">
        <v>0</v>
      </c>
      <c r="AB91" s="206">
        <v>0</v>
      </c>
      <c r="AC91" s="206">
        <v>13.18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29.65</v>
      </c>
      <c r="J92" s="206">
        <v>0.34</v>
      </c>
      <c r="K92" s="206">
        <v>0.36</v>
      </c>
      <c r="L92" s="206">
        <v>7.49</v>
      </c>
      <c r="M92" s="206">
        <v>1.08</v>
      </c>
      <c r="N92" s="206">
        <v>1.39</v>
      </c>
      <c r="O92" s="206">
        <v>0</v>
      </c>
      <c r="P92" s="206">
        <v>1.02</v>
      </c>
      <c r="Q92" s="206">
        <v>0.26</v>
      </c>
      <c r="R92" s="206">
        <v>0.5</v>
      </c>
      <c r="S92" s="206">
        <v>0.31</v>
      </c>
      <c r="T92" s="206">
        <v>0.56000000000000005</v>
      </c>
      <c r="U92" s="206">
        <v>0.83</v>
      </c>
      <c r="V92" s="206">
        <v>0.21</v>
      </c>
      <c r="W92" s="206">
        <v>0.86</v>
      </c>
      <c r="X92" s="206">
        <v>1.26</v>
      </c>
      <c r="Y92" s="206">
        <v>0</v>
      </c>
      <c r="Z92" s="206">
        <v>2.87</v>
      </c>
      <c r="AA92" s="206">
        <v>0</v>
      </c>
      <c r="AB92" s="206">
        <v>0</v>
      </c>
      <c r="AC92" s="206">
        <v>13.18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29.65</v>
      </c>
      <c r="J93" s="206">
        <v>0.34</v>
      </c>
      <c r="K93" s="206">
        <v>0.36</v>
      </c>
      <c r="L93" s="206">
        <v>20.14</v>
      </c>
      <c r="M93" s="206">
        <v>1.08</v>
      </c>
      <c r="N93" s="206">
        <v>1.39</v>
      </c>
      <c r="O93" s="206">
        <v>0</v>
      </c>
      <c r="P93" s="206">
        <v>1.02</v>
      </c>
      <c r="Q93" s="206">
        <v>0.26</v>
      </c>
      <c r="R93" s="206">
        <v>0.5</v>
      </c>
      <c r="S93" s="206">
        <v>0.31</v>
      </c>
      <c r="T93" s="206">
        <v>0.56000000000000005</v>
      </c>
      <c r="U93" s="206">
        <v>0.83</v>
      </c>
      <c r="V93" s="206">
        <v>0.21</v>
      </c>
      <c r="W93" s="206">
        <v>0.86</v>
      </c>
      <c r="X93" s="206">
        <v>1.26</v>
      </c>
      <c r="Y93" s="206">
        <v>0</v>
      </c>
      <c r="Z93" s="206">
        <v>2.87</v>
      </c>
      <c r="AA93" s="206">
        <v>1.07</v>
      </c>
      <c r="AB93" s="206">
        <v>0</v>
      </c>
      <c r="AC93" s="206">
        <v>13.18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29.65</v>
      </c>
      <c r="J94" s="206">
        <v>0.34</v>
      </c>
      <c r="K94" s="206">
        <v>0.36</v>
      </c>
      <c r="L94" s="206">
        <v>48.98</v>
      </c>
      <c r="M94" s="206">
        <v>1.08</v>
      </c>
      <c r="N94" s="206">
        <v>1.39</v>
      </c>
      <c r="O94" s="206">
        <v>0</v>
      </c>
      <c r="P94" s="206">
        <v>1.02</v>
      </c>
      <c r="Q94" s="206">
        <v>0.26</v>
      </c>
      <c r="R94" s="206">
        <v>0.5</v>
      </c>
      <c r="S94" s="206">
        <v>0.31</v>
      </c>
      <c r="T94" s="206">
        <v>0.56000000000000005</v>
      </c>
      <c r="U94" s="206">
        <v>0.83</v>
      </c>
      <c r="V94" s="206">
        <v>0.21</v>
      </c>
      <c r="W94" s="206">
        <v>0.86</v>
      </c>
      <c r="X94" s="206">
        <v>1.26</v>
      </c>
      <c r="Y94" s="206">
        <v>0</v>
      </c>
      <c r="Z94" s="206">
        <v>2.87</v>
      </c>
      <c r="AA94" s="206">
        <v>1.07</v>
      </c>
      <c r="AB94" s="206">
        <v>0</v>
      </c>
      <c r="AC94" s="206">
        <v>13.18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29.65</v>
      </c>
      <c r="J95" s="206">
        <v>0.34</v>
      </c>
      <c r="K95" s="206">
        <v>0.36</v>
      </c>
      <c r="L95" s="206">
        <v>87.9</v>
      </c>
      <c r="M95" s="206">
        <v>1.08</v>
      </c>
      <c r="N95" s="206">
        <v>1.39</v>
      </c>
      <c r="O95" s="206">
        <v>0</v>
      </c>
      <c r="P95" s="206">
        <v>1.02</v>
      </c>
      <c r="Q95" s="206">
        <v>0.26</v>
      </c>
      <c r="R95" s="206">
        <v>0.5</v>
      </c>
      <c r="S95" s="206">
        <v>0.31</v>
      </c>
      <c r="T95" s="206">
        <v>0.56000000000000005</v>
      </c>
      <c r="U95" s="206">
        <v>0.83</v>
      </c>
      <c r="V95" s="206">
        <v>0.21</v>
      </c>
      <c r="W95" s="206">
        <v>0.86</v>
      </c>
      <c r="X95" s="206">
        <v>0</v>
      </c>
      <c r="Y95" s="206">
        <v>0</v>
      </c>
      <c r="Z95" s="206">
        <v>2.87</v>
      </c>
      <c r="AA95" s="206">
        <v>1.07</v>
      </c>
      <c r="AB95" s="206">
        <v>0</v>
      </c>
      <c r="AC95" s="206">
        <v>13.18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29.65</v>
      </c>
      <c r="J96" s="206">
        <v>0.34</v>
      </c>
      <c r="K96" s="206">
        <v>4.63</v>
      </c>
      <c r="L96" s="206">
        <v>91.27</v>
      </c>
      <c r="M96" s="206">
        <v>1.08</v>
      </c>
      <c r="N96" s="206">
        <v>1.39</v>
      </c>
      <c r="O96" s="206">
        <v>0</v>
      </c>
      <c r="P96" s="206">
        <v>1.02</v>
      </c>
      <c r="Q96" s="206">
        <v>3.21</v>
      </c>
      <c r="R96" s="206">
        <v>7.6</v>
      </c>
      <c r="S96" s="206">
        <v>4.07</v>
      </c>
      <c r="T96" s="206">
        <v>0.56000000000000005</v>
      </c>
      <c r="U96" s="206">
        <v>0.83</v>
      </c>
      <c r="V96" s="206">
        <v>5.57</v>
      </c>
      <c r="W96" s="206">
        <v>11.36</v>
      </c>
      <c r="X96" s="206">
        <v>0</v>
      </c>
      <c r="Y96" s="206">
        <v>0</v>
      </c>
      <c r="Z96" s="206">
        <v>2.87</v>
      </c>
      <c r="AA96" s="206">
        <v>1.07</v>
      </c>
      <c r="AB96" s="206">
        <v>0</v>
      </c>
      <c r="AC96" s="206">
        <v>13.18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29.65</v>
      </c>
      <c r="J97" s="206">
        <v>0.34</v>
      </c>
      <c r="K97" s="206">
        <v>4.62</v>
      </c>
      <c r="L97" s="206">
        <v>91.27</v>
      </c>
      <c r="M97" s="206">
        <v>1.08</v>
      </c>
      <c r="N97" s="206">
        <v>1.39</v>
      </c>
      <c r="O97" s="206">
        <v>0</v>
      </c>
      <c r="P97" s="206">
        <v>1.02</v>
      </c>
      <c r="Q97" s="206">
        <v>3.21</v>
      </c>
      <c r="R97" s="206">
        <v>6.43</v>
      </c>
      <c r="S97" s="206">
        <v>3.97</v>
      </c>
      <c r="T97" s="206">
        <v>0.56000000000000005</v>
      </c>
      <c r="U97" s="206">
        <v>0.83</v>
      </c>
      <c r="V97" s="206">
        <v>5.57</v>
      </c>
      <c r="W97" s="206">
        <v>11.36</v>
      </c>
      <c r="X97" s="206">
        <v>0</v>
      </c>
      <c r="Y97" s="206">
        <v>0</v>
      </c>
      <c r="Z97" s="206">
        <v>2.87</v>
      </c>
      <c r="AA97" s="206">
        <v>1.07</v>
      </c>
      <c r="AB97" s="206">
        <v>0</v>
      </c>
      <c r="AC97" s="206">
        <v>13.18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29.65</v>
      </c>
      <c r="J98" s="206">
        <v>0.34</v>
      </c>
      <c r="K98" s="206">
        <v>4.62</v>
      </c>
      <c r="L98" s="206">
        <v>91.27</v>
      </c>
      <c r="M98" s="206">
        <v>1.08</v>
      </c>
      <c r="N98" s="206">
        <v>1.39</v>
      </c>
      <c r="O98" s="206">
        <v>0</v>
      </c>
      <c r="P98" s="206">
        <v>1.02</v>
      </c>
      <c r="Q98" s="206">
        <v>3.21</v>
      </c>
      <c r="R98" s="206">
        <v>6.43</v>
      </c>
      <c r="S98" s="206">
        <v>3.97</v>
      </c>
      <c r="T98" s="206">
        <v>0.56000000000000005</v>
      </c>
      <c r="U98" s="206">
        <v>0.83</v>
      </c>
      <c r="V98" s="206">
        <v>5.57</v>
      </c>
      <c r="W98" s="206">
        <v>11.36</v>
      </c>
      <c r="X98" s="206">
        <v>15.37</v>
      </c>
      <c r="Y98" s="206">
        <v>0</v>
      </c>
      <c r="Z98" s="206">
        <v>2.87</v>
      </c>
      <c r="AA98" s="206">
        <v>19.98</v>
      </c>
      <c r="AB98" s="206">
        <v>0</v>
      </c>
      <c r="AC98" s="206">
        <v>13.18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2.8619999999999982E-2</v>
      </c>
      <c r="D99">
        <f t="shared" si="0"/>
        <v>1.6694999999999995E-2</v>
      </c>
      <c r="E99">
        <f t="shared" si="0"/>
        <v>0</v>
      </c>
      <c r="F99">
        <f t="shared" si="0"/>
        <v>0.36640000000000028</v>
      </c>
      <c r="G99">
        <f t="shared" si="0"/>
        <v>5.31475E-2</v>
      </c>
      <c r="H99">
        <f t="shared" si="0"/>
        <v>0</v>
      </c>
      <c r="I99">
        <f t="shared" si="0"/>
        <v>0.68965250000000067</v>
      </c>
      <c r="J99">
        <f t="shared" si="0"/>
        <v>1.8655000000000022E-2</v>
      </c>
      <c r="K99">
        <f t="shared" si="0"/>
        <v>3.8397500000000098E-2</v>
      </c>
      <c r="L99">
        <f t="shared" si="0"/>
        <v>0.79204249999999843</v>
      </c>
      <c r="M99">
        <f t="shared" si="0"/>
        <v>2.9109999999999966E-2</v>
      </c>
      <c r="N99">
        <f t="shared" si="0"/>
        <v>3.3702499999999996E-2</v>
      </c>
      <c r="O99">
        <f t="shared" si="0"/>
        <v>0</v>
      </c>
      <c r="P99">
        <f t="shared" si="0"/>
        <v>3.2969999999999944E-2</v>
      </c>
      <c r="Q99">
        <f t="shared" si="0"/>
        <v>2.8020000000000003E-2</v>
      </c>
      <c r="R99">
        <f t="shared" si="0"/>
        <v>5.6680000000000008E-2</v>
      </c>
      <c r="S99">
        <f t="shared" si="0"/>
        <v>3.3610000000000029E-2</v>
      </c>
      <c r="T99">
        <f t="shared" si="0"/>
        <v>1.3440000000000016E-2</v>
      </c>
      <c r="U99">
        <f t="shared" si="0"/>
        <v>1.9337499999999969E-2</v>
      </c>
      <c r="V99">
        <f t="shared" si="0"/>
        <v>2.9722499999999905E-2</v>
      </c>
      <c r="W99">
        <f t="shared" si="0"/>
        <v>8.4359999999999838E-2</v>
      </c>
      <c r="X99">
        <f t="shared" si="0"/>
        <v>0.25114999999999987</v>
      </c>
      <c r="Y99">
        <f t="shared" si="0"/>
        <v>0</v>
      </c>
      <c r="Z99">
        <f t="shared" si="0"/>
        <v>0.30540249999999819</v>
      </c>
      <c r="AA99">
        <f t="shared" si="0"/>
        <v>0.15538250000000026</v>
      </c>
      <c r="AB99">
        <f t="shared" si="0"/>
        <v>0</v>
      </c>
      <c r="AC99">
        <f t="shared" si="0"/>
        <v>0.31918750000000018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0.22667499999999985</v>
      </c>
      <c r="AH99">
        <f t="shared" si="0"/>
        <v>0</v>
      </c>
      <c r="AI99">
        <f t="shared" si="0"/>
        <v>0.59287499999999915</v>
      </c>
      <c r="AJ99">
        <f t="shared" si="0"/>
        <v>0</v>
      </c>
      <c r="AK99">
        <f t="shared" si="0"/>
        <v>0.11540999999999996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</v>
      </c>
      <c r="D28" s="124">
        <v>0</v>
      </c>
      <c r="E28" s="124">
        <v>0</v>
      </c>
      <c r="F28" s="124">
        <v>0</v>
      </c>
      <c r="G28" s="124">
        <v>-7</v>
      </c>
      <c r="H28" s="118"/>
      <c r="I28" s="33">
        <v>26</v>
      </c>
      <c r="J28" s="124">
        <v>7</v>
      </c>
      <c r="K28" s="124">
        <v>0</v>
      </c>
      <c r="L28" s="124">
        <v>0</v>
      </c>
      <c r="M28" s="124">
        <v>0</v>
      </c>
      <c r="N28" s="124">
        <v>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7</v>
      </c>
      <c r="DG28" s="123">
        <f t="shared" si="32"/>
        <v>-7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42</v>
      </c>
      <c r="N65" s="124">
        <v>42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-42</v>
      </c>
      <c r="AG65" s="124">
        <v>0</v>
      </c>
      <c r="AH65" s="124">
        <v>0</v>
      </c>
      <c r="AI65" s="124">
        <v>-42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42</v>
      </c>
      <c r="AY65" s="125">
        <f t="shared" si="14"/>
        <v>-42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420</v>
      </c>
      <c r="CI65" s="122">
        <f t="shared" si="24"/>
        <v>420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-42</v>
      </c>
      <c r="DH65" s="123">
        <f t="shared" si="33"/>
        <v>0</v>
      </c>
      <c r="DI65" s="123">
        <f t="shared" si="34"/>
        <v>0</v>
      </c>
      <c r="DJ65" s="123">
        <f t="shared" si="35"/>
        <v>42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42</v>
      </c>
      <c r="N66" s="124">
        <v>42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-42</v>
      </c>
      <c r="AG66" s="124">
        <v>0</v>
      </c>
      <c r="AH66" s="124">
        <v>0</v>
      </c>
      <c r="AI66" s="124">
        <v>-42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42</v>
      </c>
      <c r="AY66" s="125">
        <f t="shared" si="14"/>
        <v>-42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420</v>
      </c>
      <c r="CI66" s="122">
        <f t="shared" si="24"/>
        <v>420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-42</v>
      </c>
      <c r="DH66" s="123">
        <f t="shared" si="33"/>
        <v>0</v>
      </c>
      <c r="DI66" s="123">
        <f t="shared" si="34"/>
        <v>0</v>
      </c>
      <c r="DJ66" s="123">
        <f t="shared" si="35"/>
        <v>42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37</v>
      </c>
      <c r="N67" s="124">
        <v>37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-37</v>
      </c>
      <c r="AG67" s="124">
        <v>0</v>
      </c>
      <c r="AH67" s="124">
        <v>0</v>
      </c>
      <c r="AI67" s="124">
        <v>-37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37</v>
      </c>
      <c r="AY67" s="125">
        <f t="shared" si="14"/>
        <v>-37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370</v>
      </c>
      <c r="CI67" s="122">
        <f t="shared" si="24"/>
        <v>370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-37</v>
      </c>
      <c r="DH67" s="123">
        <f t="shared" si="33"/>
        <v>0</v>
      </c>
      <c r="DI67" s="123">
        <f t="shared" si="34"/>
        <v>0</v>
      </c>
      <c r="DJ67" s="123">
        <f t="shared" si="35"/>
        <v>37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32</v>
      </c>
      <c r="N68" s="124">
        <v>32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-32</v>
      </c>
      <c r="AG68" s="124">
        <v>0</v>
      </c>
      <c r="AH68" s="124">
        <v>0</v>
      </c>
      <c r="AI68" s="124">
        <v>-32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32</v>
      </c>
      <c r="AY68" s="125">
        <f t="shared" ref="AY68:AY98" si="42">-SUM(AU68:AX68)</f>
        <v>-32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320</v>
      </c>
      <c r="CI68" s="122">
        <f t="shared" ref="CI68:CI98" si="52">SUM(CE68:CH68)</f>
        <v>320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-32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32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22</v>
      </c>
      <c r="N69" s="124">
        <v>22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-22</v>
      </c>
      <c r="AG69" s="124">
        <v>0</v>
      </c>
      <c r="AH69" s="124">
        <v>0</v>
      </c>
      <c r="AI69" s="124">
        <v>-22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22</v>
      </c>
      <c r="AY69" s="125">
        <f t="shared" si="42"/>
        <v>-22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220</v>
      </c>
      <c r="CI69" s="122">
        <f t="shared" si="52"/>
        <v>220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-22</v>
      </c>
      <c r="DH69" s="123">
        <f t="shared" si="61"/>
        <v>0</v>
      </c>
      <c r="DI69" s="123">
        <f t="shared" si="62"/>
        <v>0</v>
      </c>
      <c r="DJ69" s="123">
        <f t="shared" si="63"/>
        <v>22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-5.423</v>
      </c>
      <c r="D85" s="124">
        <v>0</v>
      </c>
      <c r="E85" s="124">
        <v>0</v>
      </c>
      <c r="F85" s="124">
        <v>0</v>
      </c>
      <c r="G85" s="124">
        <v>-5.423</v>
      </c>
      <c r="H85" s="118"/>
      <c r="I85" s="33">
        <v>83</v>
      </c>
      <c r="J85" s="124">
        <v>5.423</v>
      </c>
      <c r="K85" s="124">
        <v>0</v>
      </c>
      <c r="L85" s="124">
        <v>0</v>
      </c>
      <c r="M85" s="124">
        <v>4.577</v>
      </c>
      <c r="N85" s="124">
        <v>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-4.577</v>
      </c>
      <c r="AG85" s="124">
        <v>0</v>
      </c>
      <c r="AH85" s="124">
        <v>0</v>
      </c>
      <c r="AI85" s="124">
        <v>-4.577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5.423</v>
      </c>
      <c r="AV85" s="125">
        <f t="shared" si="41"/>
        <v>0</v>
      </c>
      <c r="AW85" s="125">
        <f t="shared" si="41"/>
        <v>0</v>
      </c>
      <c r="AX85" s="125">
        <f t="shared" si="41"/>
        <v>4.577</v>
      </c>
      <c r="AY85" s="125">
        <f t="shared" si="42"/>
        <v>-10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54.230000000000004</v>
      </c>
      <c r="CF85" s="122">
        <f t="shared" si="51"/>
        <v>0</v>
      </c>
      <c r="CG85" s="122">
        <f t="shared" si="51"/>
        <v>0</v>
      </c>
      <c r="CH85" s="122">
        <f t="shared" si="51"/>
        <v>45.769999999999996</v>
      </c>
      <c r="CI85" s="122">
        <f t="shared" si="52"/>
        <v>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5.423</v>
      </c>
      <c r="DG85" s="123">
        <f t="shared" si="60"/>
        <v>-10</v>
      </c>
      <c r="DH85" s="123">
        <f t="shared" si="61"/>
        <v>0</v>
      </c>
      <c r="DI85" s="123">
        <f t="shared" si="62"/>
        <v>0</v>
      </c>
      <c r="DJ85" s="123">
        <f t="shared" si="63"/>
        <v>4.577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-13.558</v>
      </c>
      <c r="D86" s="124">
        <v>0</v>
      </c>
      <c r="E86" s="124">
        <v>0</v>
      </c>
      <c r="F86" s="124">
        <v>0</v>
      </c>
      <c r="G86" s="124">
        <v>-13.558</v>
      </c>
      <c r="H86" s="118"/>
      <c r="I86" s="33">
        <v>84</v>
      </c>
      <c r="J86" s="124">
        <v>13.558</v>
      </c>
      <c r="K86" s="124">
        <v>0</v>
      </c>
      <c r="L86" s="124">
        <v>0</v>
      </c>
      <c r="M86" s="124">
        <v>11.442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-11.442</v>
      </c>
      <c r="AG86" s="124">
        <v>0</v>
      </c>
      <c r="AH86" s="124">
        <v>0</v>
      </c>
      <c r="AI86" s="124">
        <v>-11.442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13.558</v>
      </c>
      <c r="AV86" s="125">
        <f t="shared" si="41"/>
        <v>0</v>
      </c>
      <c r="AW86" s="125">
        <f t="shared" si="41"/>
        <v>0</v>
      </c>
      <c r="AX86" s="125">
        <f t="shared" si="41"/>
        <v>11.442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135.57999999999998</v>
      </c>
      <c r="CF86" s="122">
        <f t="shared" si="51"/>
        <v>0</v>
      </c>
      <c r="CG86" s="122">
        <f t="shared" si="51"/>
        <v>0</v>
      </c>
      <c r="CH86" s="122">
        <f t="shared" si="51"/>
        <v>114.42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13.558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11.442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-18.981000000000002</v>
      </c>
      <c r="D87" s="124">
        <v>0</v>
      </c>
      <c r="E87" s="124">
        <v>0</v>
      </c>
      <c r="F87" s="124">
        <v>0</v>
      </c>
      <c r="G87" s="124">
        <v>-18.981000000000002</v>
      </c>
      <c r="H87" s="118"/>
      <c r="I87" s="33">
        <v>85</v>
      </c>
      <c r="J87" s="124">
        <v>18.981000000000002</v>
      </c>
      <c r="K87" s="124">
        <v>0</v>
      </c>
      <c r="L87" s="124">
        <v>0</v>
      </c>
      <c r="M87" s="124">
        <v>16.018999999999998</v>
      </c>
      <c r="N87" s="124">
        <v>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-16.018999999999998</v>
      </c>
      <c r="AG87" s="124">
        <v>0</v>
      </c>
      <c r="AH87" s="124">
        <v>0</v>
      </c>
      <c r="AI87" s="124">
        <v>-16.018999999999998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18.981000000000002</v>
      </c>
      <c r="AV87" s="125">
        <f t="shared" si="41"/>
        <v>0</v>
      </c>
      <c r="AW87" s="125">
        <f t="shared" si="41"/>
        <v>0</v>
      </c>
      <c r="AX87" s="125">
        <f t="shared" si="41"/>
        <v>16.018999999999998</v>
      </c>
      <c r="AY87" s="125">
        <f t="shared" si="42"/>
        <v>-35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189.81</v>
      </c>
      <c r="CF87" s="122">
        <f t="shared" si="51"/>
        <v>0</v>
      </c>
      <c r="CG87" s="122">
        <f t="shared" si="51"/>
        <v>0</v>
      </c>
      <c r="CH87" s="122">
        <f t="shared" si="51"/>
        <v>160.19</v>
      </c>
      <c r="CI87" s="122">
        <f t="shared" si="52"/>
        <v>350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18.981000000000002</v>
      </c>
      <c r="DG87" s="123">
        <f t="shared" si="60"/>
        <v>-35</v>
      </c>
      <c r="DH87" s="123">
        <f t="shared" si="61"/>
        <v>0</v>
      </c>
      <c r="DI87" s="123">
        <f t="shared" si="62"/>
        <v>0</v>
      </c>
      <c r="DJ87" s="123">
        <f t="shared" si="63"/>
        <v>16.018999999999998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-28.414000000000001</v>
      </c>
      <c r="D88" s="124">
        <v>0</v>
      </c>
      <c r="E88" s="124">
        <v>0</v>
      </c>
      <c r="F88" s="124">
        <v>0</v>
      </c>
      <c r="G88" s="124">
        <v>-28.414000000000001</v>
      </c>
      <c r="H88" s="118"/>
      <c r="I88" s="33">
        <v>86</v>
      </c>
      <c r="J88" s="124">
        <v>28.414000000000001</v>
      </c>
      <c r="K88" s="124">
        <v>0</v>
      </c>
      <c r="L88" s="124">
        <v>0</v>
      </c>
      <c r="M88" s="124">
        <v>13.586</v>
      </c>
      <c r="N88" s="124">
        <v>42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-13.586</v>
      </c>
      <c r="AG88" s="124">
        <v>0</v>
      </c>
      <c r="AH88" s="124">
        <v>0</v>
      </c>
      <c r="AI88" s="124">
        <v>-13.586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28.414000000000001</v>
      </c>
      <c r="AV88" s="125">
        <f t="shared" si="41"/>
        <v>0</v>
      </c>
      <c r="AW88" s="125">
        <f t="shared" si="41"/>
        <v>0</v>
      </c>
      <c r="AX88" s="125">
        <f t="shared" si="41"/>
        <v>13.586</v>
      </c>
      <c r="AY88" s="125">
        <f t="shared" si="42"/>
        <v>-42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284.14</v>
      </c>
      <c r="CF88" s="122">
        <f t="shared" si="51"/>
        <v>0</v>
      </c>
      <c r="CG88" s="122">
        <f t="shared" si="51"/>
        <v>0</v>
      </c>
      <c r="CH88" s="122">
        <f t="shared" si="51"/>
        <v>135.86000000000001</v>
      </c>
      <c r="CI88" s="122">
        <f t="shared" si="52"/>
        <v>420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28.414000000000001</v>
      </c>
      <c r="DG88" s="123">
        <f t="shared" si="60"/>
        <v>-42</v>
      </c>
      <c r="DH88" s="123">
        <f t="shared" si="61"/>
        <v>0</v>
      </c>
      <c r="DI88" s="123">
        <f t="shared" si="62"/>
        <v>0</v>
      </c>
      <c r="DJ88" s="123">
        <f t="shared" si="63"/>
        <v>13.586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-51.313000000000002</v>
      </c>
      <c r="D89" s="124">
        <v>0</v>
      </c>
      <c r="E89" s="124">
        <v>0</v>
      </c>
      <c r="F89" s="124">
        <v>0</v>
      </c>
      <c r="G89" s="124">
        <v>-51.313000000000002</v>
      </c>
      <c r="H89" s="118"/>
      <c r="I89" s="33">
        <v>87</v>
      </c>
      <c r="J89" s="124">
        <v>51.313000000000002</v>
      </c>
      <c r="K89" s="124">
        <v>0</v>
      </c>
      <c r="L89" s="124">
        <v>0</v>
      </c>
      <c r="M89" s="124">
        <v>5.6870000000000003</v>
      </c>
      <c r="N89" s="124">
        <v>57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-5.6870000000000003</v>
      </c>
      <c r="AG89" s="124">
        <v>0</v>
      </c>
      <c r="AH89" s="124">
        <v>0</v>
      </c>
      <c r="AI89" s="124">
        <v>-5.6870000000000003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51.313000000000002</v>
      </c>
      <c r="AV89" s="125">
        <f t="shared" si="41"/>
        <v>0</v>
      </c>
      <c r="AW89" s="125">
        <f t="shared" si="41"/>
        <v>0</v>
      </c>
      <c r="AX89" s="125">
        <f t="shared" si="41"/>
        <v>5.6870000000000003</v>
      </c>
      <c r="AY89" s="125">
        <f t="shared" si="42"/>
        <v>-57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513.13</v>
      </c>
      <c r="CF89" s="122">
        <f t="shared" si="51"/>
        <v>0</v>
      </c>
      <c r="CG89" s="122">
        <f t="shared" si="51"/>
        <v>0</v>
      </c>
      <c r="CH89" s="122">
        <f t="shared" si="51"/>
        <v>56.870000000000005</v>
      </c>
      <c r="CI89" s="122">
        <f t="shared" si="52"/>
        <v>570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51.313000000000002</v>
      </c>
      <c r="DG89" s="123">
        <f t="shared" si="60"/>
        <v>-57</v>
      </c>
      <c r="DH89" s="123">
        <f t="shared" si="61"/>
        <v>0</v>
      </c>
      <c r="DI89" s="123">
        <f t="shared" si="62"/>
        <v>0</v>
      </c>
      <c r="DJ89" s="123">
        <f t="shared" si="63"/>
        <v>5.6870000000000003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-46</v>
      </c>
      <c r="D90" s="124">
        <v>0</v>
      </c>
      <c r="E90" s="124">
        <v>0</v>
      </c>
      <c r="F90" s="124">
        <v>0</v>
      </c>
      <c r="G90" s="124">
        <v>-46</v>
      </c>
      <c r="H90" s="118"/>
      <c r="I90" s="33">
        <v>88</v>
      </c>
      <c r="J90" s="124">
        <v>46</v>
      </c>
      <c r="K90" s="124">
        <v>0</v>
      </c>
      <c r="L90" s="124">
        <v>0</v>
      </c>
      <c r="M90" s="124">
        <v>0</v>
      </c>
      <c r="N90" s="124">
        <v>46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460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460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46</v>
      </c>
      <c r="DG90" s="123">
        <f t="shared" si="60"/>
        <v>-46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</v>
      </c>
      <c r="D91" s="124">
        <v>0</v>
      </c>
      <c r="E91" s="124">
        <v>0</v>
      </c>
      <c r="F91" s="124">
        <v>0</v>
      </c>
      <c r="G91" s="124">
        <v>-1</v>
      </c>
      <c r="H91" s="118"/>
      <c r="I91" s="33">
        <v>89</v>
      </c>
      <c r="J91" s="124">
        <v>1</v>
      </c>
      <c r="K91" s="124">
        <v>0</v>
      </c>
      <c r="L91" s="124">
        <v>0</v>
      </c>
      <c r="M91" s="124">
        <v>0</v>
      </c>
      <c r="N91" s="124">
        <v>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</v>
      </c>
      <c r="DG91" s="123">
        <f t="shared" si="60"/>
        <v>-1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4.2922250000000002E-2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5.657775000000001E-2</v>
      </c>
      <c r="AY99" s="129">
        <f t="shared" si="65"/>
        <v>-9.9500000000000005E-2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4.2922249999999995E-2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5.6577750000000003E-2</v>
      </c>
      <c r="CI99" s="131">
        <f t="shared" si="70"/>
        <v>9.9500000000000005E-2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4.2922250000000002E-2</v>
      </c>
      <c r="DG99" s="123">
        <f t="shared" si="60"/>
        <v>-9.9500000000000005E-2</v>
      </c>
      <c r="DH99" s="123">
        <f t="shared" si="61"/>
        <v>0</v>
      </c>
      <c r="DI99" s="123">
        <f t="shared" si="62"/>
        <v>0</v>
      </c>
      <c r="DJ99" s="123">
        <f t="shared" si="63"/>
        <v>5.657775000000001E-2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44957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84" activePane="bottomRight" state="frozen"/>
      <selection pane="topRight" activeCell="B1" sqref="B1"/>
      <selection pane="bottomLeft" activeCell="A3" sqref="A3"/>
      <selection pane="bottomRight" activeCell="O106" sqref="O106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44957</v>
      </c>
      <c r="B1" s="218" t="s">
        <v>487</v>
      </c>
      <c r="C1" s="216"/>
      <c r="D1" s="222" t="s">
        <v>314</v>
      </c>
      <c r="E1" s="222"/>
      <c r="F1" s="222"/>
      <c r="G1" s="222"/>
      <c r="H1" s="223"/>
      <c r="I1" s="219" t="s">
        <v>488</v>
      </c>
      <c r="J1" s="220"/>
      <c r="K1" s="220"/>
      <c r="L1" s="220"/>
      <c r="M1" s="221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8.5526</v>
      </c>
      <c r="J3" s="23">
        <v>4.7827000000000002</v>
      </c>
      <c r="K3" s="23">
        <v>6.1684999999999999</v>
      </c>
      <c r="L3" s="23">
        <v>0.99629999999999996</v>
      </c>
      <c r="M3" s="23">
        <f>SUM(I3:L3)</f>
        <v>20.5001</v>
      </c>
      <c r="N3" s="24"/>
      <c r="P3" s="78">
        <f t="shared" ref="P3:P34" si="1">I3</f>
        <v>8.5526</v>
      </c>
      <c r="Q3" s="78">
        <f t="shared" ref="Q3:Q34" si="2">J3</f>
        <v>4.7827000000000002</v>
      </c>
      <c r="R3" s="78">
        <f t="shared" ref="R3:R34" si="3">K3</f>
        <v>6.1684999999999999</v>
      </c>
      <c r="S3" s="78">
        <f t="shared" ref="S3:S34" si="4">L3</f>
        <v>0.99629999999999996</v>
      </c>
      <c r="T3" s="78">
        <f>SUM(P3:S3)</f>
        <v>20.5001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8.5526</v>
      </c>
      <c r="J4" s="23">
        <v>4.7827000000000002</v>
      </c>
      <c r="K4" s="23">
        <v>6.1684999999999999</v>
      </c>
      <c r="L4" s="23">
        <v>0.99629999999999996</v>
      </c>
      <c r="M4" s="23">
        <f t="shared" ref="M4:M67" si="6">SUM(I4:L4)</f>
        <v>20.5001</v>
      </c>
      <c r="N4" s="24"/>
      <c r="P4" s="78">
        <f t="shared" si="1"/>
        <v>8.5526</v>
      </c>
      <c r="Q4" s="78">
        <f t="shared" si="2"/>
        <v>4.7827000000000002</v>
      </c>
      <c r="R4" s="78">
        <f t="shared" si="3"/>
        <v>6.1684999999999999</v>
      </c>
      <c r="S4" s="78">
        <f t="shared" si="4"/>
        <v>0.99629999999999996</v>
      </c>
      <c r="T4" s="78">
        <f t="shared" ref="T4:T67" si="7">SUM(P4:S4)</f>
        <v>20.5001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8.5526</v>
      </c>
      <c r="J5" s="23">
        <v>4.7827000000000002</v>
      </c>
      <c r="K5" s="23">
        <v>6.1684999999999999</v>
      </c>
      <c r="L5" s="23">
        <v>0.99629999999999996</v>
      </c>
      <c r="M5" s="23">
        <f t="shared" si="6"/>
        <v>20.5001</v>
      </c>
      <c r="N5" s="24"/>
      <c r="P5" s="78">
        <f t="shared" si="1"/>
        <v>8.5526</v>
      </c>
      <c r="Q5" s="78">
        <f t="shared" si="2"/>
        <v>4.7827000000000002</v>
      </c>
      <c r="R5" s="78">
        <f t="shared" si="3"/>
        <v>6.1684999999999999</v>
      </c>
      <c r="S5" s="78">
        <f t="shared" si="4"/>
        <v>0.99629999999999996</v>
      </c>
      <c r="T5" s="78">
        <f t="shared" si="7"/>
        <v>20.5001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8.5526</v>
      </c>
      <c r="J6" s="23">
        <v>4.7827000000000002</v>
      </c>
      <c r="K6" s="23">
        <v>6.1684999999999999</v>
      </c>
      <c r="L6" s="23">
        <v>0.99629999999999996</v>
      </c>
      <c r="M6" s="23">
        <f t="shared" si="6"/>
        <v>20.5001</v>
      </c>
      <c r="N6" s="24"/>
      <c r="P6" s="78">
        <f t="shared" si="1"/>
        <v>8.5526</v>
      </c>
      <c r="Q6" s="78">
        <f t="shared" si="2"/>
        <v>4.7827000000000002</v>
      </c>
      <c r="R6" s="78">
        <f t="shared" si="3"/>
        <v>6.1684999999999999</v>
      </c>
      <c r="S6" s="78">
        <f t="shared" si="4"/>
        <v>0.99629999999999996</v>
      </c>
      <c r="T6" s="78">
        <f t="shared" si="7"/>
        <v>20.5001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8.5526</v>
      </c>
      <c r="J7" s="23">
        <v>4.7827000000000002</v>
      </c>
      <c r="K7" s="23">
        <v>6.1684999999999999</v>
      </c>
      <c r="L7" s="23">
        <v>0.99629999999999996</v>
      </c>
      <c r="M7" s="23">
        <f t="shared" si="6"/>
        <v>20.5001</v>
      </c>
      <c r="N7" s="24"/>
      <c r="P7" s="78">
        <f t="shared" si="1"/>
        <v>8.5526</v>
      </c>
      <c r="Q7" s="78">
        <f t="shared" si="2"/>
        <v>4.7827000000000002</v>
      </c>
      <c r="R7" s="78">
        <f t="shared" si="3"/>
        <v>6.1684999999999999</v>
      </c>
      <c r="S7" s="78">
        <f t="shared" si="4"/>
        <v>0.99629999999999996</v>
      </c>
      <c r="T7" s="78">
        <f t="shared" si="7"/>
        <v>20.5001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8.5526</v>
      </c>
      <c r="J8" s="23">
        <v>4.7827000000000002</v>
      </c>
      <c r="K8" s="23">
        <v>6.1684999999999999</v>
      </c>
      <c r="L8" s="23">
        <v>0.99629999999999996</v>
      </c>
      <c r="M8" s="23">
        <f t="shared" si="6"/>
        <v>20.5001</v>
      </c>
      <c r="N8" s="24"/>
      <c r="P8" s="78">
        <f t="shared" si="1"/>
        <v>8.5526</v>
      </c>
      <c r="Q8" s="78">
        <f t="shared" si="2"/>
        <v>4.7827000000000002</v>
      </c>
      <c r="R8" s="78">
        <f t="shared" si="3"/>
        <v>6.1684999999999999</v>
      </c>
      <c r="S8" s="78">
        <f t="shared" si="4"/>
        <v>0.99629999999999996</v>
      </c>
      <c r="T8" s="78">
        <f t="shared" si="7"/>
        <v>20.5001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8.5526</v>
      </c>
      <c r="J9" s="23">
        <v>4.7827000000000002</v>
      </c>
      <c r="K9" s="23">
        <v>6.1684999999999999</v>
      </c>
      <c r="L9" s="23">
        <v>0.99629999999999996</v>
      </c>
      <c r="M9" s="23">
        <f t="shared" si="6"/>
        <v>20.5001</v>
      </c>
      <c r="N9" s="24"/>
      <c r="P9" s="78">
        <f t="shared" si="1"/>
        <v>8.5526</v>
      </c>
      <c r="Q9" s="78">
        <f t="shared" si="2"/>
        <v>4.7827000000000002</v>
      </c>
      <c r="R9" s="78">
        <f t="shared" si="3"/>
        <v>6.1684999999999999</v>
      </c>
      <c r="S9" s="78">
        <f t="shared" si="4"/>
        <v>0.99629999999999996</v>
      </c>
      <c r="T9" s="78">
        <f t="shared" si="7"/>
        <v>20.5001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8.5526</v>
      </c>
      <c r="J10" s="23">
        <v>4.7827000000000002</v>
      </c>
      <c r="K10" s="23">
        <v>6.1684999999999999</v>
      </c>
      <c r="L10" s="23">
        <v>0.99629999999999996</v>
      </c>
      <c r="M10" s="23">
        <f t="shared" si="6"/>
        <v>20.5001</v>
      </c>
      <c r="N10" s="24"/>
      <c r="P10" s="78">
        <f t="shared" si="1"/>
        <v>8.5526</v>
      </c>
      <c r="Q10" s="78">
        <f t="shared" si="2"/>
        <v>4.7827000000000002</v>
      </c>
      <c r="R10" s="78">
        <f t="shared" si="3"/>
        <v>6.1684999999999999</v>
      </c>
      <c r="S10" s="78">
        <f t="shared" si="4"/>
        <v>0.99629999999999996</v>
      </c>
      <c r="T10" s="78">
        <f t="shared" si="7"/>
        <v>20.5001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8.5526</v>
      </c>
      <c r="J11" s="23">
        <v>4.7827000000000002</v>
      </c>
      <c r="K11" s="23">
        <v>6.1684999999999999</v>
      </c>
      <c r="L11" s="23">
        <v>0.99629999999999996</v>
      </c>
      <c r="M11" s="23">
        <f t="shared" si="6"/>
        <v>20.5001</v>
      </c>
      <c r="N11" s="24"/>
      <c r="P11" s="78">
        <f t="shared" si="1"/>
        <v>8.5526</v>
      </c>
      <c r="Q11" s="78">
        <f t="shared" si="2"/>
        <v>4.7827000000000002</v>
      </c>
      <c r="R11" s="78">
        <f t="shared" si="3"/>
        <v>6.1684999999999999</v>
      </c>
      <c r="S11" s="78">
        <f t="shared" si="4"/>
        <v>0.99629999999999996</v>
      </c>
      <c r="T11" s="78">
        <f t="shared" si="7"/>
        <v>20.5001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8.5526</v>
      </c>
      <c r="J12" s="23">
        <v>4.7827000000000002</v>
      </c>
      <c r="K12" s="23">
        <v>6.1684999999999999</v>
      </c>
      <c r="L12" s="23">
        <v>0.99629999999999996</v>
      </c>
      <c r="M12" s="23">
        <f t="shared" si="6"/>
        <v>20.5001</v>
      </c>
      <c r="N12" s="24"/>
      <c r="P12" s="78">
        <f t="shared" si="1"/>
        <v>8.5526</v>
      </c>
      <c r="Q12" s="78">
        <f t="shared" si="2"/>
        <v>4.7827000000000002</v>
      </c>
      <c r="R12" s="78">
        <f t="shared" si="3"/>
        <v>6.1684999999999999</v>
      </c>
      <c r="S12" s="78">
        <f t="shared" si="4"/>
        <v>0.99629999999999996</v>
      </c>
      <c r="T12" s="78">
        <f t="shared" si="7"/>
        <v>20.5001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8.5526</v>
      </c>
      <c r="J13" s="23">
        <v>4.7827000000000002</v>
      </c>
      <c r="K13" s="23">
        <v>6.1684999999999999</v>
      </c>
      <c r="L13" s="23">
        <v>0.99629999999999996</v>
      </c>
      <c r="M13" s="23">
        <f t="shared" si="6"/>
        <v>20.5001</v>
      </c>
      <c r="N13" s="24"/>
      <c r="P13" s="78">
        <f t="shared" si="1"/>
        <v>8.5526</v>
      </c>
      <c r="Q13" s="78">
        <f t="shared" si="2"/>
        <v>4.7827000000000002</v>
      </c>
      <c r="R13" s="78">
        <f t="shared" si="3"/>
        <v>6.1684999999999999</v>
      </c>
      <c r="S13" s="78">
        <f t="shared" si="4"/>
        <v>0.99629999999999996</v>
      </c>
      <c r="T13" s="78">
        <f t="shared" si="7"/>
        <v>20.5001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8.5526</v>
      </c>
      <c r="J14" s="23">
        <v>4.7827000000000002</v>
      </c>
      <c r="K14" s="23">
        <v>6.1684999999999999</v>
      </c>
      <c r="L14" s="23">
        <v>0.99629999999999996</v>
      </c>
      <c r="M14" s="23">
        <f t="shared" si="6"/>
        <v>20.5001</v>
      </c>
      <c r="N14" s="24"/>
      <c r="P14" s="78">
        <f t="shared" si="1"/>
        <v>8.5526</v>
      </c>
      <c r="Q14" s="78">
        <f t="shared" si="2"/>
        <v>4.7827000000000002</v>
      </c>
      <c r="R14" s="78">
        <f t="shared" si="3"/>
        <v>6.1684999999999999</v>
      </c>
      <c r="S14" s="78">
        <f t="shared" si="4"/>
        <v>0.99629999999999996</v>
      </c>
      <c r="T14" s="78">
        <f t="shared" si="7"/>
        <v>20.5001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8.5526</v>
      </c>
      <c r="J15" s="23">
        <v>4.7827000000000002</v>
      </c>
      <c r="K15" s="23">
        <v>6.1684999999999999</v>
      </c>
      <c r="L15" s="23">
        <v>0.99629999999999996</v>
      </c>
      <c r="M15" s="23">
        <f t="shared" si="6"/>
        <v>20.5001</v>
      </c>
      <c r="N15" s="24"/>
      <c r="P15" s="78">
        <f t="shared" si="1"/>
        <v>8.5526</v>
      </c>
      <c r="Q15" s="78">
        <f t="shared" si="2"/>
        <v>4.7827000000000002</v>
      </c>
      <c r="R15" s="78">
        <f t="shared" si="3"/>
        <v>6.1684999999999999</v>
      </c>
      <c r="S15" s="78">
        <f t="shared" si="4"/>
        <v>0.99629999999999996</v>
      </c>
      <c r="T15" s="78">
        <f t="shared" si="7"/>
        <v>20.5001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8.5526</v>
      </c>
      <c r="J16" s="23">
        <v>4.7827000000000002</v>
      </c>
      <c r="K16" s="23">
        <v>6.1684999999999999</v>
      </c>
      <c r="L16" s="23">
        <v>0.99629999999999996</v>
      </c>
      <c r="M16" s="23">
        <f t="shared" si="6"/>
        <v>20.5001</v>
      </c>
      <c r="N16" s="24"/>
      <c r="P16" s="78">
        <f t="shared" si="1"/>
        <v>8.5526</v>
      </c>
      <c r="Q16" s="78">
        <f t="shared" si="2"/>
        <v>4.7827000000000002</v>
      </c>
      <c r="R16" s="78">
        <f t="shared" si="3"/>
        <v>6.1684999999999999</v>
      </c>
      <c r="S16" s="78">
        <f t="shared" si="4"/>
        <v>0.99629999999999996</v>
      </c>
      <c r="T16" s="78">
        <f t="shared" si="7"/>
        <v>20.5001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8.5526</v>
      </c>
      <c r="J17" s="23">
        <v>4.7827000000000002</v>
      </c>
      <c r="K17" s="23">
        <v>6.1684999999999999</v>
      </c>
      <c r="L17" s="23">
        <v>0.99629999999999996</v>
      </c>
      <c r="M17" s="23">
        <f t="shared" si="6"/>
        <v>20.5001</v>
      </c>
      <c r="N17" s="24"/>
      <c r="P17" s="78">
        <f t="shared" si="1"/>
        <v>8.5526</v>
      </c>
      <c r="Q17" s="78">
        <f t="shared" si="2"/>
        <v>4.7827000000000002</v>
      </c>
      <c r="R17" s="78">
        <f t="shared" si="3"/>
        <v>6.1684999999999999</v>
      </c>
      <c r="S17" s="78">
        <f t="shared" si="4"/>
        <v>0.99629999999999996</v>
      </c>
      <c r="T17" s="78">
        <f t="shared" si="7"/>
        <v>20.5001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8.5526</v>
      </c>
      <c r="J18" s="23">
        <v>4.7827000000000002</v>
      </c>
      <c r="K18" s="23">
        <v>6.1684999999999999</v>
      </c>
      <c r="L18" s="23">
        <v>0.99629999999999996</v>
      </c>
      <c r="M18" s="23">
        <f t="shared" si="6"/>
        <v>20.5001</v>
      </c>
      <c r="N18" s="24"/>
      <c r="P18" s="78">
        <f t="shared" si="1"/>
        <v>8.5526</v>
      </c>
      <c r="Q18" s="78">
        <f t="shared" si="2"/>
        <v>4.7827000000000002</v>
      </c>
      <c r="R18" s="78">
        <f t="shared" si="3"/>
        <v>6.1684999999999999</v>
      </c>
      <c r="S18" s="78">
        <f t="shared" si="4"/>
        <v>0.99629999999999996</v>
      </c>
      <c r="T18" s="78">
        <f t="shared" si="7"/>
        <v>20.5001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8.5526</v>
      </c>
      <c r="J19" s="23">
        <v>4.7827000000000002</v>
      </c>
      <c r="K19" s="23">
        <v>6.1684999999999999</v>
      </c>
      <c r="L19" s="23">
        <v>0.99629999999999996</v>
      </c>
      <c r="M19" s="23">
        <f t="shared" si="6"/>
        <v>20.5001</v>
      </c>
      <c r="N19" s="24"/>
      <c r="P19" s="78">
        <f t="shared" si="1"/>
        <v>8.5526</v>
      </c>
      <c r="Q19" s="78">
        <f t="shared" si="2"/>
        <v>4.7827000000000002</v>
      </c>
      <c r="R19" s="78">
        <f t="shared" si="3"/>
        <v>6.1684999999999999</v>
      </c>
      <c r="S19" s="78">
        <f t="shared" si="4"/>
        <v>0.99629999999999996</v>
      </c>
      <c r="T19" s="78">
        <f t="shared" si="7"/>
        <v>20.5001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8.5526</v>
      </c>
      <c r="J20" s="23">
        <v>4.7827000000000002</v>
      </c>
      <c r="K20" s="23">
        <v>6.1684999999999999</v>
      </c>
      <c r="L20" s="23">
        <v>0.99629999999999996</v>
      </c>
      <c r="M20" s="23">
        <f t="shared" si="6"/>
        <v>20.5001</v>
      </c>
      <c r="N20" s="24"/>
      <c r="P20" s="78">
        <f t="shared" si="1"/>
        <v>8.5526</v>
      </c>
      <c r="Q20" s="78">
        <f t="shared" si="2"/>
        <v>4.7827000000000002</v>
      </c>
      <c r="R20" s="78">
        <f t="shared" si="3"/>
        <v>6.1684999999999999</v>
      </c>
      <c r="S20" s="78">
        <f t="shared" si="4"/>
        <v>0.99629999999999996</v>
      </c>
      <c r="T20" s="78">
        <f t="shared" si="7"/>
        <v>20.5001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8.5526</v>
      </c>
      <c r="J21" s="23">
        <v>4.7827000000000002</v>
      </c>
      <c r="K21" s="23">
        <v>6.1684999999999999</v>
      </c>
      <c r="L21" s="23">
        <v>0.99629999999999996</v>
      </c>
      <c r="M21" s="23">
        <f t="shared" si="6"/>
        <v>20.5001</v>
      </c>
      <c r="N21" s="24"/>
      <c r="P21" s="78">
        <f t="shared" si="1"/>
        <v>8.5526</v>
      </c>
      <c r="Q21" s="78">
        <f t="shared" si="2"/>
        <v>4.7827000000000002</v>
      </c>
      <c r="R21" s="78">
        <f t="shared" si="3"/>
        <v>6.1684999999999999</v>
      </c>
      <c r="S21" s="78">
        <f t="shared" si="4"/>
        <v>0.99629999999999996</v>
      </c>
      <c r="T21" s="78">
        <f t="shared" si="7"/>
        <v>20.5001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8.5526</v>
      </c>
      <c r="J22" s="23">
        <v>4.7827000000000002</v>
      </c>
      <c r="K22" s="23">
        <v>6.1684999999999999</v>
      </c>
      <c r="L22" s="23">
        <v>0.99629999999999996</v>
      </c>
      <c r="M22" s="23">
        <f t="shared" si="6"/>
        <v>20.5001</v>
      </c>
      <c r="N22" s="24"/>
      <c r="P22" s="78">
        <f t="shared" si="1"/>
        <v>8.5526</v>
      </c>
      <c r="Q22" s="78">
        <f t="shared" si="2"/>
        <v>4.7827000000000002</v>
      </c>
      <c r="R22" s="78">
        <f t="shared" si="3"/>
        <v>6.1684999999999999</v>
      </c>
      <c r="S22" s="78">
        <f t="shared" si="4"/>
        <v>0.99629999999999996</v>
      </c>
      <c r="T22" s="78">
        <f t="shared" si="7"/>
        <v>20.5001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8.5526</v>
      </c>
      <c r="J23" s="23">
        <v>4.7827000000000002</v>
      </c>
      <c r="K23" s="23">
        <v>6.1684999999999999</v>
      </c>
      <c r="L23" s="23">
        <v>0.99629999999999996</v>
      </c>
      <c r="M23" s="23">
        <f t="shared" si="6"/>
        <v>20.5001</v>
      </c>
      <c r="N23" s="24"/>
      <c r="P23" s="78">
        <f t="shared" si="1"/>
        <v>8.5526</v>
      </c>
      <c r="Q23" s="78">
        <f t="shared" si="2"/>
        <v>4.7827000000000002</v>
      </c>
      <c r="R23" s="78">
        <f t="shared" si="3"/>
        <v>6.1684999999999999</v>
      </c>
      <c r="S23" s="78">
        <f t="shared" si="4"/>
        <v>0.99629999999999996</v>
      </c>
      <c r="T23" s="78">
        <f t="shared" si="7"/>
        <v>20.5001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8.5526</v>
      </c>
      <c r="J24" s="23">
        <v>4.7827000000000002</v>
      </c>
      <c r="K24" s="23">
        <v>6.1684999999999999</v>
      </c>
      <c r="L24" s="23">
        <v>0.99629999999999996</v>
      </c>
      <c r="M24" s="23">
        <f t="shared" si="6"/>
        <v>20.5001</v>
      </c>
      <c r="N24" s="24"/>
      <c r="P24" s="78">
        <f t="shared" si="1"/>
        <v>8.5526</v>
      </c>
      <c r="Q24" s="78">
        <f t="shared" si="2"/>
        <v>4.7827000000000002</v>
      </c>
      <c r="R24" s="78">
        <f t="shared" si="3"/>
        <v>6.1684999999999999</v>
      </c>
      <c r="S24" s="78">
        <f t="shared" si="4"/>
        <v>0.99629999999999996</v>
      </c>
      <c r="T24" s="78">
        <f t="shared" si="7"/>
        <v>20.5001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8.5526</v>
      </c>
      <c r="J25" s="23">
        <v>4.7827000000000002</v>
      </c>
      <c r="K25" s="23">
        <v>6.1684999999999999</v>
      </c>
      <c r="L25" s="23">
        <v>0.99629999999999996</v>
      </c>
      <c r="M25" s="23">
        <f t="shared" si="6"/>
        <v>20.5001</v>
      </c>
      <c r="N25" s="24"/>
      <c r="P25" s="78">
        <f t="shared" si="1"/>
        <v>8.5526</v>
      </c>
      <c r="Q25" s="78">
        <f t="shared" si="2"/>
        <v>4.7827000000000002</v>
      </c>
      <c r="R25" s="78">
        <f t="shared" si="3"/>
        <v>6.1684999999999999</v>
      </c>
      <c r="S25" s="78">
        <f t="shared" si="4"/>
        <v>0.99629999999999996</v>
      </c>
      <c r="T25" s="78">
        <f t="shared" si="7"/>
        <v>20.5001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8.5526</v>
      </c>
      <c r="J26" s="23">
        <v>4.7827000000000002</v>
      </c>
      <c r="K26" s="23">
        <v>6.1684999999999999</v>
      </c>
      <c r="L26" s="23">
        <v>0.99629999999999996</v>
      </c>
      <c r="M26" s="23">
        <f t="shared" si="6"/>
        <v>20.5001</v>
      </c>
      <c r="N26" s="24"/>
      <c r="P26" s="78">
        <f t="shared" si="1"/>
        <v>8.5526</v>
      </c>
      <c r="Q26" s="78">
        <f t="shared" si="2"/>
        <v>4.7827000000000002</v>
      </c>
      <c r="R26" s="78">
        <f t="shared" si="3"/>
        <v>6.1684999999999999</v>
      </c>
      <c r="S26" s="78">
        <f t="shared" si="4"/>
        <v>0.99629999999999996</v>
      </c>
      <c r="T26" s="78">
        <f t="shared" si="7"/>
        <v>20.5001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8.5526</v>
      </c>
      <c r="J27" s="23">
        <v>4.7827000000000002</v>
      </c>
      <c r="K27" s="23">
        <v>6.1684999999999999</v>
      </c>
      <c r="L27" s="23">
        <v>0.99629999999999996</v>
      </c>
      <c r="M27" s="23">
        <f t="shared" si="6"/>
        <v>20.5001</v>
      </c>
      <c r="N27" s="24"/>
      <c r="P27" s="78">
        <f t="shared" si="1"/>
        <v>8.5526</v>
      </c>
      <c r="Q27" s="78">
        <f t="shared" si="2"/>
        <v>4.7827000000000002</v>
      </c>
      <c r="R27" s="78">
        <f t="shared" si="3"/>
        <v>6.1684999999999999</v>
      </c>
      <c r="S27" s="78">
        <f t="shared" si="4"/>
        <v>0.99629999999999996</v>
      </c>
      <c r="T27" s="78">
        <f t="shared" si="7"/>
        <v>20.5001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8.5526</v>
      </c>
      <c r="J28" s="23">
        <v>4.7827000000000002</v>
      </c>
      <c r="K28" s="23">
        <v>6.1684999999999999</v>
      </c>
      <c r="L28" s="23">
        <v>0.99629999999999996</v>
      </c>
      <c r="M28" s="23">
        <f t="shared" si="6"/>
        <v>20.5001</v>
      </c>
      <c r="N28" s="24"/>
      <c r="P28" s="78">
        <f t="shared" si="1"/>
        <v>8.5526</v>
      </c>
      <c r="Q28" s="78">
        <f t="shared" si="2"/>
        <v>4.7827000000000002</v>
      </c>
      <c r="R28" s="78">
        <f t="shared" si="3"/>
        <v>6.1684999999999999</v>
      </c>
      <c r="S28" s="78">
        <f t="shared" si="4"/>
        <v>0.99629999999999996</v>
      </c>
      <c r="T28" s="78">
        <f t="shared" si="7"/>
        <v>20.5001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8.5526</v>
      </c>
      <c r="J29" s="23">
        <v>4.7827000000000002</v>
      </c>
      <c r="K29" s="23">
        <v>6.1684999999999999</v>
      </c>
      <c r="L29" s="23">
        <v>0.99629999999999996</v>
      </c>
      <c r="M29" s="23">
        <f t="shared" si="6"/>
        <v>20.5001</v>
      </c>
      <c r="N29" s="24"/>
      <c r="P29" s="78">
        <f t="shared" si="1"/>
        <v>8.5526</v>
      </c>
      <c r="Q29" s="78">
        <f t="shared" si="2"/>
        <v>4.7827000000000002</v>
      </c>
      <c r="R29" s="78">
        <f t="shared" si="3"/>
        <v>6.1684999999999999</v>
      </c>
      <c r="S29" s="78">
        <f t="shared" si="4"/>
        <v>0.99629999999999996</v>
      </c>
      <c r="T29" s="78">
        <f t="shared" si="7"/>
        <v>20.5001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8.5526</v>
      </c>
      <c r="J30" s="23">
        <v>4.7827000000000002</v>
      </c>
      <c r="K30" s="23">
        <v>6.1684999999999999</v>
      </c>
      <c r="L30" s="23">
        <v>0.99629999999999996</v>
      </c>
      <c r="M30" s="23">
        <f t="shared" si="6"/>
        <v>20.5001</v>
      </c>
      <c r="N30" s="24"/>
      <c r="P30" s="78">
        <f t="shared" si="1"/>
        <v>8.5526</v>
      </c>
      <c r="Q30" s="78">
        <f t="shared" si="2"/>
        <v>4.7827000000000002</v>
      </c>
      <c r="R30" s="78">
        <f t="shared" si="3"/>
        <v>6.1684999999999999</v>
      </c>
      <c r="S30" s="78">
        <f t="shared" si="4"/>
        <v>0.99629999999999996</v>
      </c>
      <c r="T30" s="78">
        <f t="shared" si="7"/>
        <v>20.5001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8.5526</v>
      </c>
      <c r="J31" s="23">
        <v>4.7827000000000002</v>
      </c>
      <c r="K31" s="23">
        <v>6.1684999999999999</v>
      </c>
      <c r="L31" s="23">
        <v>0.99629999999999996</v>
      </c>
      <c r="M31" s="23">
        <f t="shared" si="6"/>
        <v>20.5001</v>
      </c>
      <c r="N31" s="24"/>
      <c r="P31" s="78">
        <f t="shared" si="1"/>
        <v>8.5526</v>
      </c>
      <c r="Q31" s="78">
        <f t="shared" si="2"/>
        <v>4.7827000000000002</v>
      </c>
      <c r="R31" s="78">
        <f t="shared" si="3"/>
        <v>6.1684999999999999</v>
      </c>
      <c r="S31" s="78">
        <f t="shared" si="4"/>
        <v>0.99629999999999996</v>
      </c>
      <c r="T31" s="78">
        <f t="shared" si="7"/>
        <v>20.5001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8.5526</v>
      </c>
      <c r="J32" s="23">
        <v>4.7827000000000002</v>
      </c>
      <c r="K32" s="23">
        <v>6.1684999999999999</v>
      </c>
      <c r="L32" s="23">
        <v>0.99629999999999996</v>
      </c>
      <c r="M32" s="23">
        <f t="shared" si="6"/>
        <v>20.5001</v>
      </c>
      <c r="N32" s="24"/>
      <c r="P32" s="78">
        <f t="shared" si="1"/>
        <v>8.5526</v>
      </c>
      <c r="Q32" s="78">
        <f t="shared" si="2"/>
        <v>4.7827000000000002</v>
      </c>
      <c r="R32" s="78">
        <f t="shared" si="3"/>
        <v>6.1684999999999999</v>
      </c>
      <c r="S32" s="78">
        <f t="shared" si="4"/>
        <v>0.99629999999999996</v>
      </c>
      <c r="T32" s="78">
        <f t="shared" si="7"/>
        <v>20.5001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8.5526</v>
      </c>
      <c r="J33" s="23">
        <v>4.7827000000000002</v>
      </c>
      <c r="K33" s="23">
        <v>6.1684999999999999</v>
      </c>
      <c r="L33" s="23">
        <v>0.99629999999999996</v>
      </c>
      <c r="M33" s="23">
        <f t="shared" si="6"/>
        <v>20.5001</v>
      </c>
      <c r="N33" s="24"/>
      <c r="P33" s="78">
        <f t="shared" si="1"/>
        <v>8.5526</v>
      </c>
      <c r="Q33" s="78">
        <f t="shared" si="2"/>
        <v>4.7827000000000002</v>
      </c>
      <c r="R33" s="78">
        <f t="shared" si="3"/>
        <v>6.1684999999999999</v>
      </c>
      <c r="S33" s="78">
        <f t="shared" si="4"/>
        <v>0.99629999999999996</v>
      </c>
      <c r="T33" s="78">
        <f t="shared" si="7"/>
        <v>20.5001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8.5526</v>
      </c>
      <c r="J34" s="23">
        <v>4.7827000000000002</v>
      </c>
      <c r="K34" s="23">
        <v>6.1684999999999999</v>
      </c>
      <c r="L34" s="23">
        <v>0.99629999999999996</v>
      </c>
      <c r="M34" s="23">
        <f t="shared" si="6"/>
        <v>20.5001</v>
      </c>
      <c r="N34" s="24"/>
      <c r="P34" s="78">
        <f t="shared" si="1"/>
        <v>8.5526</v>
      </c>
      <c r="Q34" s="78">
        <f t="shared" si="2"/>
        <v>4.7827000000000002</v>
      </c>
      <c r="R34" s="78">
        <f t="shared" si="3"/>
        <v>6.1684999999999999</v>
      </c>
      <c r="S34" s="78">
        <f t="shared" si="4"/>
        <v>0.99629999999999996</v>
      </c>
      <c r="T34" s="78">
        <f t="shared" si="7"/>
        <v>20.5001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8.5526</v>
      </c>
      <c r="J35" s="23">
        <v>4.7827000000000002</v>
      </c>
      <c r="K35" s="23">
        <v>6.1684999999999999</v>
      </c>
      <c r="L35" s="23">
        <v>0.99629999999999996</v>
      </c>
      <c r="M35" s="23">
        <f t="shared" si="6"/>
        <v>20.5001</v>
      </c>
      <c r="N35" s="24"/>
      <c r="P35" s="78">
        <f t="shared" ref="P35:P66" si="10">I35</f>
        <v>8.5526</v>
      </c>
      <c r="Q35" s="78">
        <f t="shared" ref="Q35:Q66" si="11">J35</f>
        <v>4.7827000000000002</v>
      </c>
      <c r="R35" s="78">
        <f t="shared" ref="R35:R66" si="12">K35</f>
        <v>6.1684999999999999</v>
      </c>
      <c r="S35" s="78">
        <f t="shared" ref="S35:S66" si="13">L35</f>
        <v>0.99629999999999996</v>
      </c>
      <c r="T35" s="78">
        <f t="shared" si="7"/>
        <v>20.5001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8.5526</v>
      </c>
      <c r="J36" s="23">
        <v>4.7827000000000002</v>
      </c>
      <c r="K36" s="23">
        <v>6.1684999999999999</v>
      </c>
      <c r="L36" s="23">
        <v>0.99629999999999996</v>
      </c>
      <c r="M36" s="23">
        <f t="shared" si="6"/>
        <v>20.5001</v>
      </c>
      <c r="N36" s="24"/>
      <c r="P36" s="78">
        <f t="shared" si="10"/>
        <v>8.5526</v>
      </c>
      <c r="Q36" s="78">
        <f t="shared" si="11"/>
        <v>4.7827000000000002</v>
      </c>
      <c r="R36" s="78">
        <f t="shared" si="12"/>
        <v>6.1684999999999999</v>
      </c>
      <c r="S36" s="78">
        <f t="shared" si="13"/>
        <v>0.99629999999999996</v>
      </c>
      <c r="T36" s="78">
        <f t="shared" si="7"/>
        <v>20.5001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8.5526</v>
      </c>
      <c r="J37" s="23">
        <v>4.7827000000000002</v>
      </c>
      <c r="K37" s="23">
        <v>6.1684999999999999</v>
      </c>
      <c r="L37" s="23">
        <v>0.99629999999999996</v>
      </c>
      <c r="M37" s="23">
        <f t="shared" si="6"/>
        <v>20.5001</v>
      </c>
      <c r="N37" s="24"/>
      <c r="P37" s="78">
        <f t="shared" si="10"/>
        <v>8.5526</v>
      </c>
      <c r="Q37" s="78">
        <f t="shared" si="11"/>
        <v>4.7827000000000002</v>
      </c>
      <c r="R37" s="78">
        <f t="shared" si="12"/>
        <v>6.1684999999999999</v>
      </c>
      <c r="S37" s="78">
        <f t="shared" si="13"/>
        <v>0.99629999999999996</v>
      </c>
      <c r="T37" s="78">
        <f t="shared" si="7"/>
        <v>20.5001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8.5526</v>
      </c>
      <c r="J38" s="23">
        <v>4.7827000000000002</v>
      </c>
      <c r="K38" s="23">
        <v>6.1684999999999999</v>
      </c>
      <c r="L38" s="23">
        <v>0.99629999999999996</v>
      </c>
      <c r="M38" s="23">
        <f t="shared" si="6"/>
        <v>20.5001</v>
      </c>
      <c r="N38" s="24"/>
      <c r="P38" s="78">
        <f t="shared" si="10"/>
        <v>8.5526</v>
      </c>
      <c r="Q38" s="78">
        <f t="shared" si="11"/>
        <v>4.7827000000000002</v>
      </c>
      <c r="R38" s="78">
        <f t="shared" si="12"/>
        <v>6.1684999999999999</v>
      </c>
      <c r="S38" s="78">
        <f t="shared" si="13"/>
        <v>0.99629999999999996</v>
      </c>
      <c r="T38" s="78">
        <f t="shared" si="7"/>
        <v>20.5001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8.5526</v>
      </c>
      <c r="J39" s="23">
        <v>4.7827000000000002</v>
      </c>
      <c r="K39" s="23">
        <v>6.1684999999999999</v>
      </c>
      <c r="L39" s="23">
        <v>0.99629999999999996</v>
      </c>
      <c r="M39" s="23">
        <f t="shared" si="6"/>
        <v>20.5001</v>
      </c>
      <c r="N39" s="24"/>
      <c r="P39" s="78">
        <f t="shared" si="10"/>
        <v>8.5526</v>
      </c>
      <c r="Q39" s="78">
        <f t="shared" si="11"/>
        <v>4.7827000000000002</v>
      </c>
      <c r="R39" s="78">
        <f t="shared" si="12"/>
        <v>6.1684999999999999</v>
      </c>
      <c r="S39" s="78">
        <f t="shared" si="13"/>
        <v>0.99629999999999996</v>
      </c>
      <c r="T39" s="78">
        <f t="shared" si="7"/>
        <v>20.5001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8.5526</v>
      </c>
      <c r="J40" s="23">
        <v>4.7827000000000002</v>
      </c>
      <c r="K40" s="23">
        <v>6.1684999999999999</v>
      </c>
      <c r="L40" s="23">
        <v>0.99629999999999996</v>
      </c>
      <c r="M40" s="23">
        <f t="shared" si="6"/>
        <v>20.5001</v>
      </c>
      <c r="N40" s="24"/>
      <c r="P40" s="78">
        <f t="shared" si="10"/>
        <v>8.5526</v>
      </c>
      <c r="Q40" s="78">
        <f t="shared" si="11"/>
        <v>4.7827000000000002</v>
      </c>
      <c r="R40" s="78">
        <f t="shared" si="12"/>
        <v>6.1684999999999999</v>
      </c>
      <c r="S40" s="78">
        <f t="shared" si="13"/>
        <v>0.99629999999999996</v>
      </c>
      <c r="T40" s="78">
        <f t="shared" si="7"/>
        <v>20.5001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8.5526</v>
      </c>
      <c r="J41" s="23">
        <v>4.7827000000000002</v>
      </c>
      <c r="K41" s="23">
        <v>6.1684999999999999</v>
      </c>
      <c r="L41" s="23">
        <v>0.99629999999999996</v>
      </c>
      <c r="M41" s="23">
        <f t="shared" si="6"/>
        <v>20.5001</v>
      </c>
      <c r="N41" s="24"/>
      <c r="P41" s="78">
        <f t="shared" si="10"/>
        <v>8.5526</v>
      </c>
      <c r="Q41" s="78">
        <f t="shared" si="11"/>
        <v>4.7827000000000002</v>
      </c>
      <c r="R41" s="78">
        <f t="shared" si="12"/>
        <v>6.1684999999999999</v>
      </c>
      <c r="S41" s="78">
        <f t="shared" si="13"/>
        <v>0.99629999999999996</v>
      </c>
      <c r="T41" s="78">
        <f t="shared" si="7"/>
        <v>20.5001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8.5526</v>
      </c>
      <c r="J42" s="23">
        <v>4.7827000000000002</v>
      </c>
      <c r="K42" s="23">
        <v>6.1684999999999999</v>
      </c>
      <c r="L42" s="23">
        <v>0.99629999999999996</v>
      </c>
      <c r="M42" s="23">
        <f t="shared" si="6"/>
        <v>20.5001</v>
      </c>
      <c r="N42" s="24"/>
      <c r="P42" s="78">
        <f t="shared" si="10"/>
        <v>8.5526</v>
      </c>
      <c r="Q42" s="78">
        <f t="shared" si="11"/>
        <v>4.7827000000000002</v>
      </c>
      <c r="R42" s="78">
        <f t="shared" si="12"/>
        <v>6.1684999999999999</v>
      </c>
      <c r="S42" s="78">
        <f t="shared" si="13"/>
        <v>0.99629999999999996</v>
      </c>
      <c r="T42" s="78">
        <f t="shared" si="7"/>
        <v>20.5001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8.5526</v>
      </c>
      <c r="J43" s="23">
        <v>4.7827000000000002</v>
      </c>
      <c r="K43" s="23">
        <v>6.1684999999999999</v>
      </c>
      <c r="L43" s="23">
        <v>0.99629999999999996</v>
      </c>
      <c r="M43" s="23">
        <f t="shared" si="6"/>
        <v>20.5001</v>
      </c>
      <c r="N43" s="24"/>
      <c r="P43" s="78">
        <f t="shared" si="10"/>
        <v>8.5526</v>
      </c>
      <c r="Q43" s="78">
        <f t="shared" si="11"/>
        <v>4.7827000000000002</v>
      </c>
      <c r="R43" s="78">
        <f t="shared" si="12"/>
        <v>6.1684999999999999</v>
      </c>
      <c r="S43" s="78">
        <f t="shared" si="13"/>
        <v>0.99629999999999996</v>
      </c>
      <c r="T43" s="78">
        <f t="shared" si="7"/>
        <v>20.5001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8.5526</v>
      </c>
      <c r="J44" s="23">
        <v>4.7827000000000002</v>
      </c>
      <c r="K44" s="23">
        <v>6.1684999999999999</v>
      </c>
      <c r="L44" s="23">
        <v>0.99629999999999996</v>
      </c>
      <c r="M44" s="23">
        <f t="shared" si="6"/>
        <v>20.5001</v>
      </c>
      <c r="N44" s="24"/>
      <c r="P44" s="78">
        <f t="shared" si="10"/>
        <v>8.5526</v>
      </c>
      <c r="Q44" s="78">
        <f t="shared" si="11"/>
        <v>4.7827000000000002</v>
      </c>
      <c r="R44" s="78">
        <f t="shared" si="12"/>
        <v>6.1684999999999999</v>
      </c>
      <c r="S44" s="78">
        <f t="shared" si="13"/>
        <v>0.99629999999999996</v>
      </c>
      <c r="T44" s="78">
        <f t="shared" si="7"/>
        <v>20.5001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8.5526</v>
      </c>
      <c r="J45" s="23">
        <v>4.7827000000000002</v>
      </c>
      <c r="K45" s="23">
        <v>6.1684999999999999</v>
      </c>
      <c r="L45" s="23">
        <v>0.99629999999999996</v>
      </c>
      <c r="M45" s="23">
        <f t="shared" si="6"/>
        <v>20.5001</v>
      </c>
      <c r="N45" s="24"/>
      <c r="P45" s="78">
        <f t="shared" si="10"/>
        <v>8.5526</v>
      </c>
      <c r="Q45" s="78">
        <f t="shared" si="11"/>
        <v>4.7827000000000002</v>
      </c>
      <c r="R45" s="78">
        <f t="shared" si="12"/>
        <v>6.1684999999999999</v>
      </c>
      <c r="S45" s="78">
        <f t="shared" si="13"/>
        <v>0.99629999999999996</v>
      </c>
      <c r="T45" s="78">
        <f t="shared" si="7"/>
        <v>20.5001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8.5526</v>
      </c>
      <c r="J46" s="23">
        <v>4.7827000000000002</v>
      </c>
      <c r="K46" s="23">
        <v>6.1684999999999999</v>
      </c>
      <c r="L46" s="23">
        <v>0.99629999999999996</v>
      </c>
      <c r="M46" s="23">
        <f t="shared" si="6"/>
        <v>20.5001</v>
      </c>
      <c r="N46" s="24"/>
      <c r="P46" s="78">
        <f t="shared" si="10"/>
        <v>8.5526</v>
      </c>
      <c r="Q46" s="78">
        <f t="shared" si="11"/>
        <v>4.7827000000000002</v>
      </c>
      <c r="R46" s="78">
        <f t="shared" si="12"/>
        <v>6.1684999999999999</v>
      </c>
      <c r="S46" s="78">
        <f t="shared" si="13"/>
        <v>0.99629999999999996</v>
      </c>
      <c r="T46" s="78">
        <f t="shared" si="7"/>
        <v>20.5001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8.5526</v>
      </c>
      <c r="J47" s="23">
        <v>4.7827000000000002</v>
      </c>
      <c r="K47" s="23">
        <v>6.1684999999999999</v>
      </c>
      <c r="L47" s="23">
        <v>0.99629999999999996</v>
      </c>
      <c r="M47" s="23">
        <f t="shared" si="6"/>
        <v>20.5001</v>
      </c>
      <c r="N47" s="24"/>
      <c r="P47" s="78">
        <f t="shared" si="10"/>
        <v>8.5526</v>
      </c>
      <c r="Q47" s="78">
        <f t="shared" si="11"/>
        <v>4.7827000000000002</v>
      </c>
      <c r="R47" s="78">
        <f t="shared" si="12"/>
        <v>6.1684999999999999</v>
      </c>
      <c r="S47" s="78">
        <f t="shared" si="13"/>
        <v>0.99629999999999996</v>
      </c>
      <c r="T47" s="78">
        <f t="shared" si="7"/>
        <v>20.5001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8.5526</v>
      </c>
      <c r="J48" s="23">
        <v>4.7827000000000002</v>
      </c>
      <c r="K48" s="23">
        <v>6.1684999999999999</v>
      </c>
      <c r="L48" s="23">
        <v>0.99629999999999996</v>
      </c>
      <c r="M48" s="23">
        <f t="shared" si="6"/>
        <v>20.5001</v>
      </c>
      <c r="N48" s="24"/>
      <c r="P48" s="78">
        <f t="shared" si="10"/>
        <v>8.5526</v>
      </c>
      <c r="Q48" s="78">
        <f t="shared" si="11"/>
        <v>4.7827000000000002</v>
      </c>
      <c r="R48" s="78">
        <f t="shared" si="12"/>
        <v>6.1684999999999999</v>
      </c>
      <c r="S48" s="78">
        <f t="shared" si="13"/>
        <v>0.99629999999999996</v>
      </c>
      <c r="T48" s="78">
        <f t="shared" si="7"/>
        <v>20.5001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8.5526</v>
      </c>
      <c r="J49" s="23">
        <v>4.7827000000000002</v>
      </c>
      <c r="K49" s="23">
        <v>6.1684999999999999</v>
      </c>
      <c r="L49" s="23">
        <v>0.99629999999999996</v>
      </c>
      <c r="M49" s="23">
        <f t="shared" si="6"/>
        <v>20.5001</v>
      </c>
      <c r="N49" s="24"/>
      <c r="P49" s="78">
        <f t="shared" si="10"/>
        <v>8.5526</v>
      </c>
      <c r="Q49" s="78">
        <f t="shared" si="11"/>
        <v>4.7827000000000002</v>
      </c>
      <c r="R49" s="78">
        <f t="shared" si="12"/>
        <v>6.1684999999999999</v>
      </c>
      <c r="S49" s="78">
        <f t="shared" si="13"/>
        <v>0.99629999999999996</v>
      </c>
      <c r="T49" s="78">
        <f t="shared" si="7"/>
        <v>20.5001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8.5526</v>
      </c>
      <c r="J50" s="23">
        <v>4.7827000000000002</v>
      </c>
      <c r="K50" s="23">
        <v>6.1684999999999999</v>
      </c>
      <c r="L50" s="23">
        <v>0.99629999999999996</v>
      </c>
      <c r="M50" s="23">
        <f t="shared" si="6"/>
        <v>20.5001</v>
      </c>
      <c r="N50" s="24"/>
      <c r="P50" s="78">
        <f t="shared" si="10"/>
        <v>8.5526</v>
      </c>
      <c r="Q50" s="78">
        <f t="shared" si="11"/>
        <v>4.7827000000000002</v>
      </c>
      <c r="R50" s="78">
        <f t="shared" si="12"/>
        <v>6.1684999999999999</v>
      </c>
      <c r="S50" s="78">
        <f t="shared" si="13"/>
        <v>0.99629999999999996</v>
      </c>
      <c r="T50" s="78">
        <f t="shared" si="7"/>
        <v>20.5001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8.5526</v>
      </c>
      <c r="J51" s="23">
        <v>4.7827000000000002</v>
      </c>
      <c r="K51" s="23">
        <v>6.1684999999999999</v>
      </c>
      <c r="L51" s="23">
        <v>0.99629999999999996</v>
      </c>
      <c r="M51" s="23">
        <f t="shared" si="6"/>
        <v>20.5001</v>
      </c>
      <c r="N51" s="24"/>
      <c r="P51" s="78">
        <f t="shared" si="10"/>
        <v>8.5526</v>
      </c>
      <c r="Q51" s="78">
        <f t="shared" si="11"/>
        <v>4.7827000000000002</v>
      </c>
      <c r="R51" s="78">
        <f t="shared" si="12"/>
        <v>6.1684999999999999</v>
      </c>
      <c r="S51" s="78">
        <f t="shared" si="13"/>
        <v>0.99629999999999996</v>
      </c>
      <c r="T51" s="78">
        <f t="shared" si="7"/>
        <v>20.5001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8.5526</v>
      </c>
      <c r="J52" s="23">
        <v>4.7827000000000002</v>
      </c>
      <c r="K52" s="23">
        <v>6.1684999999999999</v>
      </c>
      <c r="L52" s="23">
        <v>0.99629999999999996</v>
      </c>
      <c r="M52" s="23">
        <f t="shared" si="6"/>
        <v>20.5001</v>
      </c>
      <c r="N52" s="24"/>
      <c r="P52" s="78">
        <f t="shared" si="10"/>
        <v>8.5526</v>
      </c>
      <c r="Q52" s="78">
        <f t="shared" si="11"/>
        <v>4.7827000000000002</v>
      </c>
      <c r="R52" s="78">
        <f t="shared" si="12"/>
        <v>6.1684999999999999</v>
      </c>
      <c r="S52" s="78">
        <f t="shared" si="13"/>
        <v>0.99629999999999996</v>
      </c>
      <c r="T52" s="78">
        <f t="shared" si="7"/>
        <v>20.5001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8.5526</v>
      </c>
      <c r="J53" s="23">
        <v>4.7827000000000002</v>
      </c>
      <c r="K53" s="23">
        <v>6.1684999999999999</v>
      </c>
      <c r="L53" s="23">
        <v>0.99629999999999996</v>
      </c>
      <c r="M53" s="23">
        <f t="shared" si="6"/>
        <v>20.5001</v>
      </c>
      <c r="N53" s="24"/>
      <c r="P53" s="78">
        <f t="shared" si="10"/>
        <v>8.5526</v>
      </c>
      <c r="Q53" s="78">
        <f t="shared" si="11"/>
        <v>4.7827000000000002</v>
      </c>
      <c r="R53" s="78">
        <f t="shared" si="12"/>
        <v>6.1684999999999999</v>
      </c>
      <c r="S53" s="78">
        <f t="shared" si="13"/>
        <v>0.99629999999999996</v>
      </c>
      <c r="T53" s="78">
        <f t="shared" si="7"/>
        <v>20.5001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8.5526</v>
      </c>
      <c r="J54" s="23">
        <v>4.7827000000000002</v>
      </c>
      <c r="K54" s="23">
        <v>6.1684999999999999</v>
      </c>
      <c r="L54" s="23">
        <v>0.99629999999999996</v>
      </c>
      <c r="M54" s="23">
        <f t="shared" si="6"/>
        <v>20.5001</v>
      </c>
      <c r="N54" s="24"/>
      <c r="P54" s="78">
        <f t="shared" si="10"/>
        <v>8.5526</v>
      </c>
      <c r="Q54" s="78">
        <f t="shared" si="11"/>
        <v>4.7827000000000002</v>
      </c>
      <c r="R54" s="78">
        <f t="shared" si="12"/>
        <v>6.1684999999999999</v>
      </c>
      <c r="S54" s="78">
        <f t="shared" si="13"/>
        <v>0.99629999999999996</v>
      </c>
      <c r="T54" s="78">
        <f t="shared" si="7"/>
        <v>20.5001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8.5526</v>
      </c>
      <c r="J55" s="23">
        <v>4.7827000000000002</v>
      </c>
      <c r="K55" s="23">
        <v>6.1684999999999999</v>
      </c>
      <c r="L55" s="23">
        <v>0.99629999999999996</v>
      </c>
      <c r="M55" s="23">
        <f t="shared" si="6"/>
        <v>20.5001</v>
      </c>
      <c r="N55" s="24"/>
      <c r="P55" s="78">
        <f t="shared" si="10"/>
        <v>8.5526</v>
      </c>
      <c r="Q55" s="78">
        <f t="shared" si="11"/>
        <v>4.7827000000000002</v>
      </c>
      <c r="R55" s="78">
        <f t="shared" si="12"/>
        <v>6.1684999999999999</v>
      </c>
      <c r="S55" s="78">
        <f t="shared" si="13"/>
        <v>0.99629999999999996</v>
      </c>
      <c r="T55" s="78">
        <f t="shared" si="7"/>
        <v>20.5001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8.5526</v>
      </c>
      <c r="J56" s="23">
        <v>4.7827000000000002</v>
      </c>
      <c r="K56" s="23">
        <v>6.1684999999999999</v>
      </c>
      <c r="L56" s="23">
        <v>0.99629999999999996</v>
      </c>
      <c r="M56" s="23">
        <f t="shared" si="6"/>
        <v>20.5001</v>
      </c>
      <c r="N56" s="24"/>
      <c r="P56" s="78">
        <f t="shared" si="10"/>
        <v>8.5526</v>
      </c>
      <c r="Q56" s="78">
        <f t="shared" si="11"/>
        <v>4.7827000000000002</v>
      </c>
      <c r="R56" s="78">
        <f t="shared" si="12"/>
        <v>6.1684999999999999</v>
      </c>
      <c r="S56" s="78">
        <f t="shared" si="13"/>
        <v>0.99629999999999996</v>
      </c>
      <c r="T56" s="78">
        <f t="shared" si="7"/>
        <v>20.5001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8.5526</v>
      </c>
      <c r="J57" s="23">
        <v>4.7827000000000002</v>
      </c>
      <c r="K57" s="23">
        <v>6.1684999999999999</v>
      </c>
      <c r="L57" s="23">
        <v>0.99629999999999996</v>
      </c>
      <c r="M57" s="23">
        <f t="shared" si="6"/>
        <v>20.5001</v>
      </c>
      <c r="N57" s="24"/>
      <c r="P57" s="78">
        <f t="shared" si="10"/>
        <v>8.5526</v>
      </c>
      <c r="Q57" s="78">
        <f t="shared" si="11"/>
        <v>4.7827000000000002</v>
      </c>
      <c r="R57" s="78">
        <f t="shared" si="12"/>
        <v>6.1684999999999999</v>
      </c>
      <c r="S57" s="78">
        <f t="shared" si="13"/>
        <v>0.99629999999999996</v>
      </c>
      <c r="T57" s="78">
        <f t="shared" si="7"/>
        <v>20.5001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8.5526</v>
      </c>
      <c r="J58" s="23">
        <v>4.7827000000000002</v>
      </c>
      <c r="K58" s="23">
        <v>6.1684999999999999</v>
      </c>
      <c r="L58" s="23">
        <v>0.99629999999999996</v>
      </c>
      <c r="M58" s="23">
        <f t="shared" si="6"/>
        <v>20.5001</v>
      </c>
      <c r="N58" s="24"/>
      <c r="P58" s="78">
        <f t="shared" si="10"/>
        <v>8.5526</v>
      </c>
      <c r="Q58" s="78">
        <f t="shared" si="11"/>
        <v>4.7827000000000002</v>
      </c>
      <c r="R58" s="78">
        <f t="shared" si="12"/>
        <v>6.1684999999999999</v>
      </c>
      <c r="S58" s="78">
        <f t="shared" si="13"/>
        <v>0.99629999999999996</v>
      </c>
      <c r="T58" s="78">
        <f t="shared" si="7"/>
        <v>20.5001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8.5526</v>
      </c>
      <c r="J59" s="23">
        <v>4.7827000000000002</v>
      </c>
      <c r="K59" s="23">
        <v>6.1684999999999999</v>
      </c>
      <c r="L59" s="23">
        <v>0.99629999999999996</v>
      </c>
      <c r="M59" s="23">
        <f t="shared" si="6"/>
        <v>20.5001</v>
      </c>
      <c r="N59" s="24"/>
      <c r="P59" s="78">
        <f t="shared" si="10"/>
        <v>8.5526</v>
      </c>
      <c r="Q59" s="78">
        <f t="shared" si="11"/>
        <v>4.7827000000000002</v>
      </c>
      <c r="R59" s="78">
        <f t="shared" si="12"/>
        <v>6.1684999999999999</v>
      </c>
      <c r="S59" s="78">
        <f t="shared" si="13"/>
        <v>0.99629999999999996</v>
      </c>
      <c r="T59" s="78">
        <f t="shared" si="7"/>
        <v>20.5001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8.5526</v>
      </c>
      <c r="J60" s="23">
        <v>4.7827000000000002</v>
      </c>
      <c r="K60" s="23">
        <v>6.1684999999999999</v>
      </c>
      <c r="L60" s="23">
        <v>0.99629999999999996</v>
      </c>
      <c r="M60" s="23">
        <f t="shared" si="6"/>
        <v>20.5001</v>
      </c>
      <c r="N60" s="24"/>
      <c r="P60" s="78">
        <f t="shared" si="10"/>
        <v>8.5526</v>
      </c>
      <c r="Q60" s="78">
        <f t="shared" si="11"/>
        <v>4.7827000000000002</v>
      </c>
      <c r="R60" s="78">
        <f t="shared" si="12"/>
        <v>6.1684999999999999</v>
      </c>
      <c r="S60" s="78">
        <f t="shared" si="13"/>
        <v>0.99629999999999996</v>
      </c>
      <c r="T60" s="78">
        <f t="shared" si="7"/>
        <v>20.5001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8.5526</v>
      </c>
      <c r="J61" s="23">
        <v>4.7827000000000002</v>
      </c>
      <c r="K61" s="23">
        <v>6.1684999999999999</v>
      </c>
      <c r="L61" s="23">
        <v>0.99629999999999996</v>
      </c>
      <c r="M61" s="23">
        <f t="shared" si="6"/>
        <v>20.5001</v>
      </c>
      <c r="N61" s="24"/>
      <c r="P61" s="78">
        <f t="shared" si="10"/>
        <v>8.5526</v>
      </c>
      <c r="Q61" s="78">
        <f t="shared" si="11"/>
        <v>4.7827000000000002</v>
      </c>
      <c r="R61" s="78">
        <f t="shared" si="12"/>
        <v>6.1684999999999999</v>
      </c>
      <c r="S61" s="78">
        <f t="shared" si="13"/>
        <v>0.99629999999999996</v>
      </c>
      <c r="T61" s="78">
        <f t="shared" si="7"/>
        <v>20.5001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8.5526</v>
      </c>
      <c r="J62" s="23">
        <v>4.7827000000000002</v>
      </c>
      <c r="K62" s="23">
        <v>6.1684999999999999</v>
      </c>
      <c r="L62" s="23">
        <v>0.99629999999999996</v>
      </c>
      <c r="M62" s="23">
        <f t="shared" si="6"/>
        <v>20.5001</v>
      </c>
      <c r="N62" s="24"/>
      <c r="P62" s="78">
        <f t="shared" si="10"/>
        <v>8.5526</v>
      </c>
      <c r="Q62" s="78">
        <f t="shared" si="11"/>
        <v>4.7827000000000002</v>
      </c>
      <c r="R62" s="78">
        <f t="shared" si="12"/>
        <v>6.1684999999999999</v>
      </c>
      <c r="S62" s="78">
        <f t="shared" si="13"/>
        <v>0.99629999999999996</v>
      </c>
      <c r="T62" s="78">
        <f t="shared" si="7"/>
        <v>20.5001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8.5526</v>
      </c>
      <c r="J63" s="23">
        <v>4.7827000000000002</v>
      </c>
      <c r="K63" s="23">
        <v>6.1684999999999999</v>
      </c>
      <c r="L63" s="23">
        <v>0.99629999999999996</v>
      </c>
      <c r="M63" s="23">
        <f t="shared" si="6"/>
        <v>20.5001</v>
      </c>
      <c r="N63" s="24"/>
      <c r="P63" s="78">
        <f t="shared" si="10"/>
        <v>8.5526</v>
      </c>
      <c r="Q63" s="78">
        <f t="shared" si="11"/>
        <v>4.7827000000000002</v>
      </c>
      <c r="R63" s="78">
        <f t="shared" si="12"/>
        <v>6.1684999999999999</v>
      </c>
      <c r="S63" s="78">
        <f t="shared" si="13"/>
        <v>0.99629999999999996</v>
      </c>
      <c r="T63" s="78">
        <f t="shared" si="7"/>
        <v>20.5001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8.5526</v>
      </c>
      <c r="J64" s="23">
        <v>4.7827000000000002</v>
      </c>
      <c r="K64" s="23">
        <v>6.1684999999999999</v>
      </c>
      <c r="L64" s="23">
        <v>0.99629999999999996</v>
      </c>
      <c r="M64" s="23">
        <f t="shared" si="6"/>
        <v>20.5001</v>
      </c>
      <c r="N64" s="24"/>
      <c r="P64" s="78">
        <f t="shared" si="10"/>
        <v>8.5526</v>
      </c>
      <c r="Q64" s="78">
        <f t="shared" si="11"/>
        <v>4.7827000000000002</v>
      </c>
      <c r="R64" s="78">
        <f t="shared" si="12"/>
        <v>6.1684999999999999</v>
      </c>
      <c r="S64" s="78">
        <f t="shared" si="13"/>
        <v>0.99629999999999996</v>
      </c>
      <c r="T64" s="78">
        <f t="shared" si="7"/>
        <v>20.5001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8.5526</v>
      </c>
      <c r="J65" s="23">
        <v>4.7827000000000002</v>
      </c>
      <c r="K65" s="23">
        <v>6.1684999999999999</v>
      </c>
      <c r="L65" s="23">
        <v>0.99629999999999996</v>
      </c>
      <c r="M65" s="23">
        <f t="shared" si="6"/>
        <v>20.5001</v>
      </c>
      <c r="N65" s="24"/>
      <c r="P65" s="78">
        <f t="shared" si="10"/>
        <v>8.5526</v>
      </c>
      <c r="Q65" s="78">
        <f t="shared" si="11"/>
        <v>4.7827000000000002</v>
      </c>
      <c r="R65" s="78">
        <f t="shared" si="12"/>
        <v>6.1684999999999999</v>
      </c>
      <c r="S65" s="78">
        <f t="shared" si="13"/>
        <v>0.99629999999999996</v>
      </c>
      <c r="T65" s="78">
        <f t="shared" si="7"/>
        <v>20.5001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8.5526</v>
      </c>
      <c r="J66" s="23">
        <v>4.7827000000000002</v>
      </c>
      <c r="K66" s="23">
        <v>6.1684999999999999</v>
      </c>
      <c r="L66" s="23">
        <v>0.99629999999999996</v>
      </c>
      <c r="M66" s="23">
        <f t="shared" si="6"/>
        <v>20.5001</v>
      </c>
      <c r="N66" s="24"/>
      <c r="P66" s="78">
        <f t="shared" si="10"/>
        <v>8.5526</v>
      </c>
      <c r="Q66" s="78">
        <f t="shared" si="11"/>
        <v>4.7827000000000002</v>
      </c>
      <c r="R66" s="78">
        <f t="shared" si="12"/>
        <v>6.1684999999999999</v>
      </c>
      <c r="S66" s="78">
        <f t="shared" si="13"/>
        <v>0.99629999999999996</v>
      </c>
      <c r="T66" s="78">
        <f t="shared" si="7"/>
        <v>20.5001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8.5526</v>
      </c>
      <c r="J67" s="23">
        <v>4.7827000000000002</v>
      </c>
      <c r="K67" s="23">
        <v>6.1684999999999999</v>
      </c>
      <c r="L67" s="23">
        <v>0.99629999999999996</v>
      </c>
      <c r="M67" s="23">
        <f t="shared" si="6"/>
        <v>20.5001</v>
      </c>
      <c r="N67" s="24"/>
      <c r="P67" s="78">
        <f t="shared" ref="P67:P98" si="15">I67</f>
        <v>8.5526</v>
      </c>
      <c r="Q67" s="78">
        <f t="shared" ref="Q67:Q98" si="16">J67</f>
        <v>4.7827000000000002</v>
      </c>
      <c r="R67" s="78">
        <f t="shared" ref="R67:R98" si="17">K67</f>
        <v>6.1684999999999999</v>
      </c>
      <c r="S67" s="78">
        <f t="shared" ref="S67:S98" si="18">L67</f>
        <v>0.99629999999999996</v>
      </c>
      <c r="T67" s="78">
        <f t="shared" si="7"/>
        <v>20.5001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8.5526</v>
      </c>
      <c r="J68" s="23">
        <v>4.7827000000000002</v>
      </c>
      <c r="K68" s="23">
        <v>6.1684999999999999</v>
      </c>
      <c r="L68" s="23">
        <v>0.99629999999999996</v>
      </c>
      <c r="M68" s="23">
        <f t="shared" ref="M68:M98" si="20">SUM(I68:L68)</f>
        <v>20.5001</v>
      </c>
      <c r="N68" s="24"/>
      <c r="P68" s="78">
        <f t="shared" si="15"/>
        <v>8.5526</v>
      </c>
      <c r="Q68" s="78">
        <f t="shared" si="16"/>
        <v>4.7827000000000002</v>
      </c>
      <c r="R68" s="78">
        <f t="shared" si="17"/>
        <v>6.1684999999999999</v>
      </c>
      <c r="S68" s="78">
        <f t="shared" si="18"/>
        <v>0.99629999999999996</v>
      </c>
      <c r="T68" s="78">
        <f t="shared" ref="T68:T99" si="21">SUM(P68:S68)</f>
        <v>20.5001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8.5526</v>
      </c>
      <c r="J69" s="23">
        <v>4.7827000000000002</v>
      </c>
      <c r="K69" s="23">
        <v>6.1684999999999999</v>
      </c>
      <c r="L69" s="23">
        <v>0.99629999999999996</v>
      </c>
      <c r="M69" s="23">
        <f t="shared" si="20"/>
        <v>20.5001</v>
      </c>
      <c r="N69" s="24"/>
      <c r="P69" s="78">
        <f t="shared" si="15"/>
        <v>8.5526</v>
      </c>
      <c r="Q69" s="78">
        <f t="shared" si="16"/>
        <v>4.7827000000000002</v>
      </c>
      <c r="R69" s="78">
        <f t="shared" si="17"/>
        <v>6.1684999999999999</v>
      </c>
      <c r="S69" s="78">
        <f t="shared" si="18"/>
        <v>0.99629999999999996</v>
      </c>
      <c r="T69" s="78">
        <f t="shared" si="21"/>
        <v>20.5001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8.5526</v>
      </c>
      <c r="J70" s="23">
        <v>4.7827000000000002</v>
      </c>
      <c r="K70" s="23">
        <v>6.1684999999999999</v>
      </c>
      <c r="L70" s="23">
        <v>0.99629999999999996</v>
      </c>
      <c r="M70" s="23">
        <f t="shared" si="20"/>
        <v>20.5001</v>
      </c>
      <c r="N70" s="24"/>
      <c r="P70" s="78">
        <f t="shared" si="15"/>
        <v>8.5526</v>
      </c>
      <c r="Q70" s="78">
        <f t="shared" si="16"/>
        <v>4.7827000000000002</v>
      </c>
      <c r="R70" s="78">
        <f t="shared" si="17"/>
        <v>6.1684999999999999</v>
      </c>
      <c r="S70" s="78">
        <f t="shared" si="18"/>
        <v>0.99629999999999996</v>
      </c>
      <c r="T70" s="78">
        <f t="shared" si="21"/>
        <v>20.5001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8.5526</v>
      </c>
      <c r="J71" s="23">
        <v>4.7827000000000002</v>
      </c>
      <c r="K71" s="23">
        <v>6.1684999999999999</v>
      </c>
      <c r="L71" s="23">
        <v>0.99629999999999996</v>
      </c>
      <c r="M71" s="23">
        <f t="shared" si="20"/>
        <v>20.5001</v>
      </c>
      <c r="N71" s="24"/>
      <c r="P71" s="78">
        <f t="shared" si="15"/>
        <v>8.5526</v>
      </c>
      <c r="Q71" s="78">
        <f t="shared" si="16"/>
        <v>4.7827000000000002</v>
      </c>
      <c r="R71" s="78">
        <f t="shared" si="17"/>
        <v>6.1684999999999999</v>
      </c>
      <c r="S71" s="78">
        <f t="shared" si="18"/>
        <v>0.99629999999999996</v>
      </c>
      <c r="T71" s="78">
        <f t="shared" si="21"/>
        <v>20.5001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8.5526</v>
      </c>
      <c r="J72" s="23">
        <v>4.7827000000000002</v>
      </c>
      <c r="K72" s="23">
        <v>6.1684999999999999</v>
      </c>
      <c r="L72" s="23">
        <v>0.99629999999999996</v>
      </c>
      <c r="M72" s="23">
        <f t="shared" si="20"/>
        <v>20.5001</v>
      </c>
      <c r="N72" s="24"/>
      <c r="P72" s="78">
        <f t="shared" si="15"/>
        <v>8.5526</v>
      </c>
      <c r="Q72" s="78">
        <f t="shared" si="16"/>
        <v>4.7827000000000002</v>
      </c>
      <c r="R72" s="78">
        <f t="shared" si="17"/>
        <v>6.1684999999999999</v>
      </c>
      <c r="S72" s="78">
        <f t="shared" si="18"/>
        <v>0.99629999999999996</v>
      </c>
      <c r="T72" s="78">
        <f t="shared" si="21"/>
        <v>20.5001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8.5526</v>
      </c>
      <c r="J73" s="23">
        <v>4.7827000000000002</v>
      </c>
      <c r="K73" s="23">
        <v>6.1684999999999999</v>
      </c>
      <c r="L73" s="23">
        <v>0.99629999999999996</v>
      </c>
      <c r="M73" s="23">
        <f t="shared" si="20"/>
        <v>20.5001</v>
      </c>
      <c r="N73" s="24"/>
      <c r="P73" s="78">
        <f t="shared" si="15"/>
        <v>8.5526</v>
      </c>
      <c r="Q73" s="78">
        <f t="shared" si="16"/>
        <v>4.7827000000000002</v>
      </c>
      <c r="R73" s="78">
        <f t="shared" si="17"/>
        <v>6.1684999999999999</v>
      </c>
      <c r="S73" s="78">
        <f t="shared" si="18"/>
        <v>0.99629999999999996</v>
      </c>
      <c r="T73" s="78">
        <f t="shared" si="21"/>
        <v>20.5001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8.5526</v>
      </c>
      <c r="J74" s="23">
        <v>4.7827000000000002</v>
      </c>
      <c r="K74" s="23">
        <v>6.1684999999999999</v>
      </c>
      <c r="L74" s="23">
        <v>0.99629999999999996</v>
      </c>
      <c r="M74" s="23">
        <f t="shared" si="20"/>
        <v>20.5001</v>
      </c>
      <c r="N74" s="24"/>
      <c r="P74" s="78">
        <f t="shared" si="15"/>
        <v>8.5526</v>
      </c>
      <c r="Q74" s="78">
        <f t="shared" si="16"/>
        <v>4.7827000000000002</v>
      </c>
      <c r="R74" s="78">
        <f t="shared" si="17"/>
        <v>6.1684999999999999</v>
      </c>
      <c r="S74" s="78">
        <f t="shared" si="18"/>
        <v>0.99629999999999996</v>
      </c>
      <c r="T74" s="78">
        <f t="shared" si="21"/>
        <v>20.5001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8.5526</v>
      </c>
      <c r="J75" s="23">
        <v>4.7827000000000002</v>
      </c>
      <c r="K75" s="23">
        <v>6.1684999999999999</v>
      </c>
      <c r="L75" s="23">
        <v>0.99629999999999996</v>
      </c>
      <c r="M75" s="23">
        <f t="shared" si="20"/>
        <v>20.5001</v>
      </c>
      <c r="N75" s="24"/>
      <c r="P75" s="78">
        <f t="shared" si="15"/>
        <v>8.5526</v>
      </c>
      <c r="Q75" s="78">
        <f t="shared" si="16"/>
        <v>4.7827000000000002</v>
      </c>
      <c r="R75" s="78">
        <f t="shared" si="17"/>
        <v>6.1684999999999999</v>
      </c>
      <c r="S75" s="78">
        <f t="shared" si="18"/>
        <v>0.99629999999999996</v>
      </c>
      <c r="T75" s="78">
        <f t="shared" si="21"/>
        <v>20.5001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8.5526</v>
      </c>
      <c r="J76" s="23">
        <v>4.7827000000000002</v>
      </c>
      <c r="K76" s="23">
        <v>6.1684999999999999</v>
      </c>
      <c r="L76" s="23">
        <v>0.99629999999999996</v>
      </c>
      <c r="M76" s="23">
        <f t="shared" si="20"/>
        <v>20.5001</v>
      </c>
      <c r="N76" s="24"/>
      <c r="P76" s="78">
        <f t="shared" si="15"/>
        <v>8.5526</v>
      </c>
      <c r="Q76" s="78">
        <f t="shared" si="16"/>
        <v>4.7827000000000002</v>
      </c>
      <c r="R76" s="78">
        <f t="shared" si="17"/>
        <v>6.1684999999999999</v>
      </c>
      <c r="S76" s="78">
        <f t="shared" si="18"/>
        <v>0.99629999999999996</v>
      </c>
      <c r="T76" s="78">
        <f t="shared" si="21"/>
        <v>20.5001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8.5526</v>
      </c>
      <c r="J77" s="23">
        <v>4.7827000000000002</v>
      </c>
      <c r="K77" s="23">
        <v>6.1684999999999999</v>
      </c>
      <c r="L77" s="23">
        <v>0.99629999999999996</v>
      </c>
      <c r="M77" s="23">
        <f t="shared" si="20"/>
        <v>20.5001</v>
      </c>
      <c r="N77" s="24"/>
      <c r="P77" s="78">
        <f t="shared" si="15"/>
        <v>8.5526</v>
      </c>
      <c r="Q77" s="78">
        <f t="shared" si="16"/>
        <v>4.7827000000000002</v>
      </c>
      <c r="R77" s="78">
        <f t="shared" si="17"/>
        <v>6.1684999999999999</v>
      </c>
      <c r="S77" s="78">
        <f t="shared" si="18"/>
        <v>0.99629999999999996</v>
      </c>
      <c r="T77" s="78">
        <f t="shared" si="21"/>
        <v>20.5001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8.5526</v>
      </c>
      <c r="J78" s="23">
        <v>4.7827000000000002</v>
      </c>
      <c r="K78" s="23">
        <v>6.1684999999999999</v>
      </c>
      <c r="L78" s="23">
        <v>0.99629999999999996</v>
      </c>
      <c r="M78" s="23">
        <f t="shared" si="20"/>
        <v>20.5001</v>
      </c>
      <c r="N78" s="24"/>
      <c r="P78" s="78">
        <f t="shared" si="15"/>
        <v>8.5526</v>
      </c>
      <c r="Q78" s="78">
        <f t="shared" si="16"/>
        <v>4.7827000000000002</v>
      </c>
      <c r="R78" s="78">
        <f t="shared" si="17"/>
        <v>6.1684999999999999</v>
      </c>
      <c r="S78" s="78">
        <f t="shared" si="18"/>
        <v>0.99629999999999996</v>
      </c>
      <c r="T78" s="78">
        <f t="shared" si="21"/>
        <v>20.5001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8.5526</v>
      </c>
      <c r="J79" s="23">
        <v>4.7827000000000002</v>
      </c>
      <c r="K79" s="23">
        <v>6.1684999999999999</v>
      </c>
      <c r="L79" s="23">
        <v>0.99629999999999996</v>
      </c>
      <c r="M79" s="23">
        <f t="shared" si="20"/>
        <v>20.5001</v>
      </c>
      <c r="N79" s="24"/>
      <c r="P79" s="78">
        <f t="shared" si="15"/>
        <v>8.5526</v>
      </c>
      <c r="Q79" s="78">
        <f t="shared" si="16"/>
        <v>4.7827000000000002</v>
      </c>
      <c r="R79" s="78">
        <f t="shared" si="17"/>
        <v>6.1684999999999999</v>
      </c>
      <c r="S79" s="78">
        <f t="shared" si="18"/>
        <v>0.99629999999999996</v>
      </c>
      <c r="T79" s="78">
        <f t="shared" si="21"/>
        <v>20.5001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8.5526</v>
      </c>
      <c r="J80" s="23">
        <v>4.7827000000000002</v>
      </c>
      <c r="K80" s="23">
        <v>6.1684999999999999</v>
      </c>
      <c r="L80" s="23">
        <v>0.99629999999999996</v>
      </c>
      <c r="M80" s="23">
        <f t="shared" si="20"/>
        <v>20.5001</v>
      </c>
      <c r="N80" s="24"/>
      <c r="P80" s="78">
        <f t="shared" si="15"/>
        <v>8.5526</v>
      </c>
      <c r="Q80" s="78">
        <f t="shared" si="16"/>
        <v>4.7827000000000002</v>
      </c>
      <c r="R80" s="78">
        <f t="shared" si="17"/>
        <v>6.1684999999999999</v>
      </c>
      <c r="S80" s="78">
        <f t="shared" si="18"/>
        <v>0.99629999999999996</v>
      </c>
      <c r="T80" s="78">
        <f t="shared" si="21"/>
        <v>20.5001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8.5526</v>
      </c>
      <c r="J81" s="23">
        <v>4.7827000000000002</v>
      </c>
      <c r="K81" s="23">
        <v>6.1684999999999999</v>
      </c>
      <c r="L81" s="23">
        <v>0.99629999999999996</v>
      </c>
      <c r="M81" s="23">
        <f t="shared" si="20"/>
        <v>20.5001</v>
      </c>
      <c r="N81" s="24"/>
      <c r="P81" s="78">
        <f t="shared" si="15"/>
        <v>8.5526</v>
      </c>
      <c r="Q81" s="78">
        <f t="shared" si="16"/>
        <v>4.7827000000000002</v>
      </c>
      <c r="R81" s="78">
        <f t="shared" si="17"/>
        <v>6.1684999999999999</v>
      </c>
      <c r="S81" s="78">
        <f t="shared" si="18"/>
        <v>0.99629999999999996</v>
      </c>
      <c r="T81" s="78">
        <f t="shared" si="21"/>
        <v>20.5001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8.5526</v>
      </c>
      <c r="J82" s="23">
        <v>4.7827000000000002</v>
      </c>
      <c r="K82" s="23">
        <v>6.1684999999999999</v>
      </c>
      <c r="L82" s="23">
        <v>0.99629999999999996</v>
      </c>
      <c r="M82" s="23">
        <f t="shared" si="20"/>
        <v>20.5001</v>
      </c>
      <c r="N82" s="24"/>
      <c r="P82" s="78">
        <f t="shared" si="15"/>
        <v>8.5526</v>
      </c>
      <c r="Q82" s="78">
        <f t="shared" si="16"/>
        <v>4.7827000000000002</v>
      </c>
      <c r="R82" s="78">
        <f t="shared" si="17"/>
        <v>6.1684999999999999</v>
      </c>
      <c r="S82" s="78">
        <f t="shared" si="18"/>
        <v>0.99629999999999996</v>
      </c>
      <c r="T82" s="78">
        <f t="shared" si="21"/>
        <v>20.5001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8.5526</v>
      </c>
      <c r="J83" s="23">
        <v>4.7827000000000002</v>
      </c>
      <c r="K83" s="23">
        <v>6.1684999999999999</v>
      </c>
      <c r="L83" s="23">
        <v>0.99629999999999996</v>
      </c>
      <c r="M83" s="23">
        <f t="shared" si="20"/>
        <v>20.5001</v>
      </c>
      <c r="N83" s="24"/>
      <c r="P83" s="78">
        <f t="shared" si="15"/>
        <v>8.5526</v>
      </c>
      <c r="Q83" s="78">
        <f t="shared" si="16"/>
        <v>4.7827000000000002</v>
      </c>
      <c r="R83" s="78">
        <f t="shared" si="17"/>
        <v>6.1684999999999999</v>
      </c>
      <c r="S83" s="78">
        <f t="shared" si="18"/>
        <v>0.99629999999999996</v>
      </c>
      <c r="T83" s="78">
        <f t="shared" si="21"/>
        <v>20.5001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8.5526</v>
      </c>
      <c r="J84" s="23">
        <v>4.7827000000000002</v>
      </c>
      <c r="K84" s="23">
        <v>6.1684999999999999</v>
      </c>
      <c r="L84" s="23">
        <v>0.99629999999999996</v>
      </c>
      <c r="M84" s="23">
        <f t="shared" si="20"/>
        <v>20.5001</v>
      </c>
      <c r="N84" s="24"/>
      <c r="P84" s="78">
        <f t="shared" si="15"/>
        <v>8.5526</v>
      </c>
      <c r="Q84" s="78">
        <f t="shared" si="16"/>
        <v>4.7827000000000002</v>
      </c>
      <c r="R84" s="78">
        <f t="shared" si="17"/>
        <v>6.1684999999999999</v>
      </c>
      <c r="S84" s="78">
        <f t="shared" si="18"/>
        <v>0.99629999999999996</v>
      </c>
      <c r="T84" s="78">
        <f t="shared" si="21"/>
        <v>20.5001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8.5526</v>
      </c>
      <c r="J85" s="23">
        <v>4.7827000000000002</v>
      </c>
      <c r="K85" s="23">
        <v>6.1684999999999999</v>
      </c>
      <c r="L85" s="23">
        <v>0.99629999999999996</v>
      </c>
      <c r="M85" s="23">
        <f t="shared" si="20"/>
        <v>20.5001</v>
      </c>
      <c r="N85" s="24"/>
      <c r="P85" s="78">
        <f t="shared" si="15"/>
        <v>8.5526</v>
      </c>
      <c r="Q85" s="78">
        <f t="shared" si="16"/>
        <v>4.7827000000000002</v>
      </c>
      <c r="R85" s="78">
        <f t="shared" si="17"/>
        <v>6.1684999999999999</v>
      </c>
      <c r="S85" s="78">
        <f t="shared" si="18"/>
        <v>0.99629999999999996</v>
      </c>
      <c r="T85" s="78">
        <f t="shared" si="21"/>
        <v>20.5001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8.5526</v>
      </c>
      <c r="J86" s="23">
        <v>4.7827000000000002</v>
      </c>
      <c r="K86" s="23">
        <v>6.1684999999999999</v>
      </c>
      <c r="L86" s="23">
        <v>0.99629999999999996</v>
      </c>
      <c r="M86" s="23">
        <f t="shared" si="20"/>
        <v>20.5001</v>
      </c>
      <c r="N86" s="24"/>
      <c r="P86" s="78">
        <f t="shared" si="15"/>
        <v>8.5526</v>
      </c>
      <c r="Q86" s="78">
        <f t="shared" si="16"/>
        <v>4.7827000000000002</v>
      </c>
      <c r="R86" s="78">
        <f t="shared" si="17"/>
        <v>6.1684999999999999</v>
      </c>
      <c r="S86" s="78">
        <f t="shared" si="18"/>
        <v>0.99629999999999996</v>
      </c>
      <c r="T86" s="78">
        <f t="shared" si="21"/>
        <v>20.5001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8.5526</v>
      </c>
      <c r="J87" s="23">
        <v>4.7827000000000002</v>
      </c>
      <c r="K87" s="23">
        <v>6.1684999999999999</v>
      </c>
      <c r="L87" s="23">
        <v>0.99629999999999996</v>
      </c>
      <c r="M87" s="23">
        <f t="shared" si="20"/>
        <v>20.5001</v>
      </c>
      <c r="N87" s="24"/>
      <c r="P87" s="78">
        <f t="shared" si="15"/>
        <v>8.5526</v>
      </c>
      <c r="Q87" s="78">
        <f t="shared" si="16"/>
        <v>4.7827000000000002</v>
      </c>
      <c r="R87" s="78">
        <f t="shared" si="17"/>
        <v>6.1684999999999999</v>
      </c>
      <c r="S87" s="78">
        <f t="shared" si="18"/>
        <v>0.99629999999999996</v>
      </c>
      <c r="T87" s="78">
        <f t="shared" si="21"/>
        <v>20.5001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8.5526</v>
      </c>
      <c r="J88" s="23">
        <v>4.7827000000000002</v>
      </c>
      <c r="K88" s="23">
        <v>6.1684999999999999</v>
      </c>
      <c r="L88" s="23">
        <v>0.99629999999999996</v>
      </c>
      <c r="M88" s="23">
        <f t="shared" si="20"/>
        <v>20.5001</v>
      </c>
      <c r="N88" s="24"/>
      <c r="P88" s="78">
        <f t="shared" si="15"/>
        <v>8.5526</v>
      </c>
      <c r="Q88" s="78">
        <f t="shared" si="16"/>
        <v>4.7827000000000002</v>
      </c>
      <c r="R88" s="78">
        <f t="shared" si="17"/>
        <v>6.1684999999999999</v>
      </c>
      <c r="S88" s="78">
        <f t="shared" si="18"/>
        <v>0.99629999999999996</v>
      </c>
      <c r="T88" s="78">
        <f t="shared" si="21"/>
        <v>20.5001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8.5526</v>
      </c>
      <c r="J89" s="23">
        <v>4.7827000000000002</v>
      </c>
      <c r="K89" s="23">
        <v>6.1684999999999999</v>
      </c>
      <c r="L89" s="23">
        <v>0.99629999999999996</v>
      </c>
      <c r="M89" s="23">
        <f t="shared" si="20"/>
        <v>20.5001</v>
      </c>
      <c r="N89" s="24"/>
      <c r="P89" s="78">
        <f t="shared" si="15"/>
        <v>8.5526</v>
      </c>
      <c r="Q89" s="78">
        <f t="shared" si="16"/>
        <v>4.7827000000000002</v>
      </c>
      <c r="R89" s="78">
        <f t="shared" si="17"/>
        <v>6.1684999999999999</v>
      </c>
      <c r="S89" s="78">
        <f t="shared" si="18"/>
        <v>0.99629999999999996</v>
      </c>
      <c r="T89" s="78">
        <f t="shared" si="21"/>
        <v>20.5001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8.5526</v>
      </c>
      <c r="J90" s="23">
        <v>4.7827000000000002</v>
      </c>
      <c r="K90" s="23">
        <v>6.1684999999999999</v>
      </c>
      <c r="L90" s="23">
        <v>0.99629999999999996</v>
      </c>
      <c r="M90" s="23">
        <f t="shared" si="20"/>
        <v>20.5001</v>
      </c>
      <c r="N90" s="24"/>
      <c r="P90" s="78">
        <f t="shared" si="15"/>
        <v>8.5526</v>
      </c>
      <c r="Q90" s="78">
        <f t="shared" si="16"/>
        <v>4.7827000000000002</v>
      </c>
      <c r="R90" s="78">
        <f t="shared" si="17"/>
        <v>6.1684999999999999</v>
      </c>
      <c r="S90" s="78">
        <f t="shared" si="18"/>
        <v>0.99629999999999996</v>
      </c>
      <c r="T90" s="78">
        <f t="shared" si="21"/>
        <v>20.5001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8.5526</v>
      </c>
      <c r="J91" s="23">
        <v>4.7827000000000002</v>
      </c>
      <c r="K91" s="23">
        <v>6.1684999999999999</v>
      </c>
      <c r="L91" s="23">
        <v>0.99629999999999996</v>
      </c>
      <c r="M91" s="23">
        <f t="shared" si="20"/>
        <v>20.5001</v>
      </c>
      <c r="N91" s="24"/>
      <c r="P91" s="78">
        <f t="shared" si="15"/>
        <v>8.5526</v>
      </c>
      <c r="Q91" s="78">
        <f t="shared" si="16"/>
        <v>4.7827000000000002</v>
      </c>
      <c r="R91" s="78">
        <f t="shared" si="17"/>
        <v>6.1684999999999999</v>
      </c>
      <c r="S91" s="78">
        <f t="shared" si="18"/>
        <v>0.99629999999999996</v>
      </c>
      <c r="T91" s="78">
        <f t="shared" si="21"/>
        <v>20.5001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8.5526</v>
      </c>
      <c r="J92" s="23">
        <v>4.7827000000000002</v>
      </c>
      <c r="K92" s="23">
        <v>6.1684999999999999</v>
      </c>
      <c r="L92" s="23">
        <v>0.99629999999999996</v>
      </c>
      <c r="M92" s="23">
        <f t="shared" si="20"/>
        <v>20.5001</v>
      </c>
      <c r="N92" s="24"/>
      <c r="P92" s="78">
        <f t="shared" si="15"/>
        <v>8.5526</v>
      </c>
      <c r="Q92" s="78">
        <f t="shared" si="16"/>
        <v>4.7827000000000002</v>
      </c>
      <c r="R92" s="78">
        <f t="shared" si="17"/>
        <v>6.1684999999999999</v>
      </c>
      <c r="S92" s="78">
        <f t="shared" si="18"/>
        <v>0.99629999999999996</v>
      </c>
      <c r="T92" s="78">
        <f t="shared" si="21"/>
        <v>20.5001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8.5526</v>
      </c>
      <c r="J93" s="23">
        <v>4.7827000000000002</v>
      </c>
      <c r="K93" s="23">
        <v>6.1684999999999999</v>
      </c>
      <c r="L93" s="23">
        <v>0.99629999999999996</v>
      </c>
      <c r="M93" s="23">
        <f t="shared" si="20"/>
        <v>20.5001</v>
      </c>
      <c r="N93" s="24"/>
      <c r="P93" s="78">
        <f t="shared" si="15"/>
        <v>8.5526</v>
      </c>
      <c r="Q93" s="78">
        <f t="shared" si="16"/>
        <v>4.7827000000000002</v>
      </c>
      <c r="R93" s="78">
        <f t="shared" si="17"/>
        <v>6.1684999999999999</v>
      </c>
      <c r="S93" s="78">
        <f t="shared" si="18"/>
        <v>0.99629999999999996</v>
      </c>
      <c r="T93" s="78">
        <f t="shared" si="21"/>
        <v>20.5001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8.5526</v>
      </c>
      <c r="J94" s="23">
        <v>4.7827000000000002</v>
      </c>
      <c r="K94" s="23">
        <v>6.1684999999999999</v>
      </c>
      <c r="L94" s="23">
        <v>0.99629999999999996</v>
      </c>
      <c r="M94" s="23">
        <f t="shared" si="20"/>
        <v>20.5001</v>
      </c>
      <c r="N94" s="24"/>
      <c r="P94" s="78">
        <f t="shared" si="15"/>
        <v>8.5526</v>
      </c>
      <c r="Q94" s="78">
        <f t="shared" si="16"/>
        <v>4.7827000000000002</v>
      </c>
      <c r="R94" s="78">
        <f t="shared" si="17"/>
        <v>6.1684999999999999</v>
      </c>
      <c r="S94" s="78">
        <f t="shared" si="18"/>
        <v>0.99629999999999996</v>
      </c>
      <c r="T94" s="78">
        <f t="shared" si="21"/>
        <v>20.5001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8.5526</v>
      </c>
      <c r="J95" s="23">
        <v>4.7827000000000002</v>
      </c>
      <c r="K95" s="23">
        <v>6.1684999999999999</v>
      </c>
      <c r="L95" s="23">
        <v>0.99629999999999996</v>
      </c>
      <c r="M95" s="23">
        <f t="shared" si="20"/>
        <v>20.5001</v>
      </c>
      <c r="N95" s="24"/>
      <c r="P95" s="78">
        <f t="shared" si="15"/>
        <v>8.5526</v>
      </c>
      <c r="Q95" s="78">
        <f t="shared" si="16"/>
        <v>4.7827000000000002</v>
      </c>
      <c r="R95" s="78">
        <f t="shared" si="17"/>
        <v>6.1684999999999999</v>
      </c>
      <c r="S95" s="78">
        <f t="shared" si="18"/>
        <v>0.99629999999999996</v>
      </c>
      <c r="T95" s="78">
        <f t="shared" si="21"/>
        <v>20.5001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8.5526</v>
      </c>
      <c r="J96" s="23">
        <v>4.7827000000000002</v>
      </c>
      <c r="K96" s="23">
        <v>6.1684999999999999</v>
      </c>
      <c r="L96" s="23">
        <v>0.99629999999999996</v>
      </c>
      <c r="M96" s="23">
        <f t="shared" si="20"/>
        <v>20.5001</v>
      </c>
      <c r="N96" s="24"/>
      <c r="P96" s="78">
        <f t="shared" si="15"/>
        <v>8.5526</v>
      </c>
      <c r="Q96" s="78">
        <f t="shared" si="16"/>
        <v>4.7827000000000002</v>
      </c>
      <c r="R96" s="78">
        <f t="shared" si="17"/>
        <v>6.1684999999999999</v>
      </c>
      <c r="S96" s="78">
        <f t="shared" si="18"/>
        <v>0.99629999999999996</v>
      </c>
      <c r="T96" s="78">
        <f t="shared" si="21"/>
        <v>20.5001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8.5526</v>
      </c>
      <c r="J97" s="23">
        <v>4.7827000000000002</v>
      </c>
      <c r="K97" s="23">
        <v>6.1684999999999999</v>
      </c>
      <c r="L97" s="23">
        <v>0.99629999999999996</v>
      </c>
      <c r="M97" s="23">
        <f t="shared" si="20"/>
        <v>20.5001</v>
      </c>
      <c r="N97" s="24"/>
      <c r="P97" s="78">
        <f t="shared" si="15"/>
        <v>8.5526</v>
      </c>
      <c r="Q97" s="78">
        <f t="shared" si="16"/>
        <v>4.7827000000000002</v>
      </c>
      <c r="R97" s="78">
        <f t="shared" si="17"/>
        <v>6.1684999999999999</v>
      </c>
      <c r="S97" s="78">
        <f t="shared" si="18"/>
        <v>0.99629999999999996</v>
      </c>
      <c r="T97" s="78">
        <f t="shared" si="21"/>
        <v>20.5001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8.5526</v>
      </c>
      <c r="J98" s="23">
        <v>4.7827000000000002</v>
      </c>
      <c r="K98" s="23">
        <v>6.1684999999999999</v>
      </c>
      <c r="L98" s="23">
        <v>0.99629999999999996</v>
      </c>
      <c r="M98" s="23">
        <f t="shared" si="20"/>
        <v>20.5001</v>
      </c>
      <c r="N98" s="24"/>
      <c r="P98" s="78">
        <f t="shared" si="15"/>
        <v>8.5526</v>
      </c>
      <c r="Q98" s="78">
        <f t="shared" si="16"/>
        <v>4.7827000000000002</v>
      </c>
      <c r="R98" s="78">
        <f t="shared" si="17"/>
        <v>6.1684999999999999</v>
      </c>
      <c r="S98" s="78">
        <f t="shared" si="18"/>
        <v>0.99629999999999996</v>
      </c>
      <c r="T98" s="78">
        <f t="shared" si="21"/>
        <v>20.5001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0.20526239999999979</v>
      </c>
      <c r="J99" s="23">
        <f t="shared" ref="J99:M99" si="24">SUM(J3:J98)/4000</f>
        <v>0.11478479999999981</v>
      </c>
      <c r="K99" s="23">
        <f t="shared" si="24"/>
        <v>0.1480439999999999</v>
      </c>
      <c r="L99" s="23">
        <f t="shared" si="24"/>
        <v>2.3911200000000028E-2</v>
      </c>
      <c r="M99" s="23">
        <f t="shared" si="24"/>
        <v>0.49200239999999951</v>
      </c>
      <c r="N99" s="25"/>
      <c r="P99" s="78">
        <f>SUM(P3:P98)/4000</f>
        <v>0.20526239999999979</v>
      </c>
      <c r="Q99" s="78">
        <f t="shared" ref="Q99:S99" si="25">SUM(Q3:Q98)/4000</f>
        <v>0.11478479999999981</v>
      </c>
      <c r="R99" s="78">
        <f t="shared" si="25"/>
        <v>0.1480439999999999</v>
      </c>
      <c r="S99" s="78">
        <f t="shared" si="25"/>
        <v>2.3911200000000028E-2</v>
      </c>
      <c r="T99" s="78">
        <f t="shared" si="21"/>
        <v>0.49200239999999951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44957</v>
      </c>
      <c r="B1" s="216" t="s">
        <v>202</v>
      </c>
      <c r="C1" s="216"/>
      <c r="D1" s="222" t="s">
        <v>314</v>
      </c>
      <c r="E1" s="222"/>
      <c r="F1" s="222"/>
      <c r="G1" s="222"/>
      <c r="H1" s="222"/>
      <c r="I1" s="223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19.431999999999999</v>
      </c>
      <c r="C3" s="22">
        <f>B3</f>
        <v>19.431999999999999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8.1245191999999982</v>
      </c>
      <c r="K3" s="23">
        <v>4.6442479999999984</v>
      </c>
      <c r="L3" s="23">
        <v>0</v>
      </c>
      <c r="M3" s="23">
        <v>0.98908879999999977</v>
      </c>
      <c r="N3" s="23">
        <v>5.6741439999999992</v>
      </c>
      <c r="O3" s="23">
        <f t="shared" ref="O3" si="0">$C3*I3/$I3</f>
        <v>19.431999999999999</v>
      </c>
      <c r="P3" s="24"/>
      <c r="Q3" s="81">
        <f>O3+P3</f>
        <v>19.431999999999999</v>
      </c>
      <c r="S3" s="78">
        <f t="shared" ref="S3:S66" si="1">J3</f>
        <v>8.1245191999999982</v>
      </c>
      <c r="T3" s="78">
        <f t="shared" ref="T3:T66" si="2">K3</f>
        <v>4.6442479999999984</v>
      </c>
      <c r="U3" s="78">
        <f t="shared" ref="U3:U66" si="3">L3</f>
        <v>0</v>
      </c>
      <c r="V3" s="78">
        <f t="shared" ref="V3:V66" si="4">M3</f>
        <v>0.98908879999999977</v>
      </c>
      <c r="W3" s="78">
        <f t="shared" ref="W3:W66" si="5">N3</f>
        <v>5.6741439999999992</v>
      </c>
    </row>
    <row r="4" spans="1:23">
      <c r="A4" s="8" t="s">
        <v>46</v>
      </c>
      <c r="B4" s="22">
        <v>17.896000000000001</v>
      </c>
      <c r="C4" s="22">
        <f t="shared" ref="C4:C67" si="6">B4</f>
        <v>17.896000000000001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7.4823176</v>
      </c>
      <c r="K4" s="23">
        <v>4.2771439999999998</v>
      </c>
      <c r="L4" s="23">
        <v>0</v>
      </c>
      <c r="M4" s="23">
        <v>0.91090639999999989</v>
      </c>
      <c r="N4" s="23">
        <v>5.2256320000000001</v>
      </c>
      <c r="O4" s="23">
        <f t="shared" ref="O4:O67" si="8">$C4*I4/$I4</f>
        <v>17.896000000000001</v>
      </c>
      <c r="P4" s="24"/>
      <c r="Q4" s="81">
        <f t="shared" ref="Q4:Q67" si="9">O4+P4</f>
        <v>17.896000000000001</v>
      </c>
      <c r="S4" s="78">
        <f t="shared" si="1"/>
        <v>7.4823176</v>
      </c>
      <c r="T4" s="78">
        <f t="shared" si="2"/>
        <v>4.2771439999999998</v>
      </c>
      <c r="U4" s="78">
        <f t="shared" si="3"/>
        <v>0</v>
      </c>
      <c r="V4" s="78">
        <f t="shared" si="4"/>
        <v>0.91090639999999989</v>
      </c>
      <c r="W4" s="78">
        <f t="shared" si="5"/>
        <v>5.2256320000000001</v>
      </c>
    </row>
    <row r="5" spans="1:23">
      <c r="A5" s="8" t="s">
        <v>47</v>
      </c>
      <c r="B5" s="22">
        <v>18.856000000000002</v>
      </c>
      <c r="C5" s="22">
        <f t="shared" si="6"/>
        <v>18.856000000000002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7.8836936</v>
      </c>
      <c r="K5" s="23">
        <v>4.5065839999999993</v>
      </c>
      <c r="L5" s="23">
        <v>0</v>
      </c>
      <c r="M5" s="23">
        <v>0.95977039999999991</v>
      </c>
      <c r="N5" s="23">
        <v>5.5059519999999997</v>
      </c>
      <c r="O5" s="23">
        <f t="shared" si="8"/>
        <v>18.856000000000002</v>
      </c>
      <c r="P5" s="24"/>
      <c r="Q5" s="81">
        <f t="shared" si="9"/>
        <v>18.856000000000002</v>
      </c>
      <c r="S5" s="78">
        <f t="shared" si="1"/>
        <v>7.8836936</v>
      </c>
      <c r="T5" s="78">
        <f t="shared" si="2"/>
        <v>4.5065839999999993</v>
      </c>
      <c r="U5" s="78">
        <f t="shared" si="3"/>
        <v>0</v>
      </c>
      <c r="V5" s="78">
        <f t="shared" si="4"/>
        <v>0.95977039999999991</v>
      </c>
      <c r="W5" s="78">
        <f t="shared" si="5"/>
        <v>5.5059519999999997</v>
      </c>
    </row>
    <row r="6" spans="1:23">
      <c r="A6" s="8" t="s">
        <v>48</v>
      </c>
      <c r="B6" s="22">
        <v>19.468</v>
      </c>
      <c r="C6" s="22">
        <f t="shared" si="6"/>
        <v>19.468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8.1395707999999996</v>
      </c>
      <c r="K6" s="23">
        <v>4.6528519999999993</v>
      </c>
      <c r="L6" s="23">
        <v>0</v>
      </c>
      <c r="M6" s="23">
        <v>0.99092119999999984</v>
      </c>
      <c r="N6" s="23">
        <v>5.6846559999999995</v>
      </c>
      <c r="O6" s="23">
        <f t="shared" si="8"/>
        <v>19.468</v>
      </c>
      <c r="P6" s="24"/>
      <c r="Q6" s="81">
        <f t="shared" si="9"/>
        <v>19.468</v>
      </c>
      <c r="S6" s="78">
        <f t="shared" si="1"/>
        <v>8.1395707999999996</v>
      </c>
      <c r="T6" s="78">
        <f t="shared" si="2"/>
        <v>4.6528519999999993</v>
      </c>
      <c r="U6" s="78">
        <f t="shared" si="3"/>
        <v>0</v>
      </c>
      <c r="V6" s="78">
        <f t="shared" si="4"/>
        <v>0.99092119999999984</v>
      </c>
      <c r="W6" s="78">
        <f t="shared" si="5"/>
        <v>5.6846559999999995</v>
      </c>
    </row>
    <row r="7" spans="1:23">
      <c r="A7" s="8" t="s">
        <v>49</v>
      </c>
      <c r="B7" s="22">
        <v>18.931999999999999</v>
      </c>
      <c r="C7" s="22">
        <f t="shared" si="6"/>
        <v>18.931999999999999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7.9154691999999987</v>
      </c>
      <c r="K7" s="23">
        <v>4.5247479999999989</v>
      </c>
      <c r="L7" s="23">
        <v>0</v>
      </c>
      <c r="M7" s="23">
        <v>0.9636387999999998</v>
      </c>
      <c r="N7" s="23">
        <v>5.5281439999999993</v>
      </c>
      <c r="O7" s="23">
        <f t="shared" si="8"/>
        <v>18.931999999999999</v>
      </c>
      <c r="P7" s="24"/>
      <c r="Q7" s="81">
        <f t="shared" si="9"/>
        <v>18.931999999999999</v>
      </c>
      <c r="S7" s="78">
        <f t="shared" si="1"/>
        <v>7.9154691999999987</v>
      </c>
      <c r="T7" s="78">
        <f t="shared" si="2"/>
        <v>4.5247479999999989</v>
      </c>
      <c r="U7" s="78">
        <f t="shared" si="3"/>
        <v>0</v>
      </c>
      <c r="V7" s="78">
        <f t="shared" si="4"/>
        <v>0.9636387999999998</v>
      </c>
      <c r="W7" s="78">
        <f t="shared" si="5"/>
        <v>5.5281439999999993</v>
      </c>
    </row>
    <row r="8" spans="1:23">
      <c r="A8" s="8" t="s">
        <v>50</v>
      </c>
      <c r="B8" s="22">
        <v>19.2</v>
      </c>
      <c r="C8" s="22">
        <f t="shared" si="6"/>
        <v>19.2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8.0275199999999991</v>
      </c>
      <c r="K8" s="23">
        <v>4.5887999999999991</v>
      </c>
      <c r="L8" s="23">
        <v>0</v>
      </c>
      <c r="M8" s="23">
        <v>0.97727999999999982</v>
      </c>
      <c r="N8" s="23">
        <v>5.6063999999999989</v>
      </c>
      <c r="O8" s="23">
        <f t="shared" si="8"/>
        <v>19.2</v>
      </c>
      <c r="P8" s="24"/>
      <c r="Q8" s="81">
        <f t="shared" si="9"/>
        <v>19.2</v>
      </c>
      <c r="S8" s="78">
        <f t="shared" si="1"/>
        <v>8.0275199999999991</v>
      </c>
      <c r="T8" s="78">
        <f t="shared" si="2"/>
        <v>4.5887999999999991</v>
      </c>
      <c r="U8" s="78">
        <f t="shared" si="3"/>
        <v>0</v>
      </c>
      <c r="V8" s="78">
        <f t="shared" si="4"/>
        <v>0.97727999999999982</v>
      </c>
      <c r="W8" s="78">
        <f t="shared" si="5"/>
        <v>5.6063999999999989</v>
      </c>
    </row>
    <row r="9" spans="1:23">
      <c r="A9" s="8" t="s">
        <v>51</v>
      </c>
      <c r="B9" s="22">
        <v>19.756</v>
      </c>
      <c r="C9" s="22">
        <f t="shared" si="6"/>
        <v>19.756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8.2599836</v>
      </c>
      <c r="K9" s="23">
        <v>4.7216839999999989</v>
      </c>
      <c r="L9" s="23">
        <v>0</v>
      </c>
      <c r="M9" s="23">
        <v>1.0055803999999999</v>
      </c>
      <c r="N9" s="23">
        <v>5.7687519999999983</v>
      </c>
      <c r="O9" s="23">
        <f t="shared" si="8"/>
        <v>19.756</v>
      </c>
      <c r="P9" s="24"/>
      <c r="Q9" s="81">
        <f t="shared" si="9"/>
        <v>19.756</v>
      </c>
      <c r="S9" s="78">
        <f t="shared" si="1"/>
        <v>8.2599836</v>
      </c>
      <c r="T9" s="78">
        <f t="shared" si="2"/>
        <v>4.7216839999999989</v>
      </c>
      <c r="U9" s="78">
        <f t="shared" si="3"/>
        <v>0</v>
      </c>
      <c r="V9" s="78">
        <f t="shared" si="4"/>
        <v>1.0055803999999999</v>
      </c>
      <c r="W9" s="78">
        <f t="shared" si="5"/>
        <v>5.7687519999999983</v>
      </c>
    </row>
    <row r="10" spans="1:23">
      <c r="A10" s="8" t="s">
        <v>52</v>
      </c>
      <c r="B10" s="22">
        <v>20.276</v>
      </c>
      <c r="C10" s="22">
        <f t="shared" si="6"/>
        <v>20.276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8.4773955999999995</v>
      </c>
      <c r="K10" s="23">
        <v>4.8459639999999986</v>
      </c>
      <c r="L10" s="23">
        <v>0</v>
      </c>
      <c r="M10" s="23">
        <v>1.0320483999999996</v>
      </c>
      <c r="N10" s="23">
        <v>5.9205919999999992</v>
      </c>
      <c r="O10" s="23">
        <f t="shared" si="8"/>
        <v>20.276</v>
      </c>
      <c r="P10" s="24"/>
      <c r="Q10" s="81">
        <f t="shared" si="9"/>
        <v>20.276</v>
      </c>
      <c r="S10" s="78">
        <f t="shared" si="1"/>
        <v>8.4773955999999995</v>
      </c>
      <c r="T10" s="78">
        <f t="shared" si="2"/>
        <v>4.8459639999999986</v>
      </c>
      <c r="U10" s="78">
        <f t="shared" si="3"/>
        <v>0</v>
      </c>
      <c r="V10" s="78">
        <f t="shared" si="4"/>
        <v>1.0320483999999996</v>
      </c>
      <c r="W10" s="78">
        <f t="shared" si="5"/>
        <v>5.9205919999999992</v>
      </c>
    </row>
    <row r="11" spans="1:23">
      <c r="A11" s="8" t="s">
        <v>53</v>
      </c>
      <c r="B11" s="22">
        <v>19.623999999999999</v>
      </c>
      <c r="C11" s="22">
        <f t="shared" si="6"/>
        <v>19.623999999999999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8.204794399999999</v>
      </c>
      <c r="K11" s="23">
        <v>4.690135999999999</v>
      </c>
      <c r="L11" s="23">
        <v>0</v>
      </c>
      <c r="M11" s="23">
        <v>0.99886159999999979</v>
      </c>
      <c r="N11" s="23">
        <v>5.7302079999999984</v>
      </c>
      <c r="O11" s="23">
        <f t="shared" si="8"/>
        <v>19.623999999999999</v>
      </c>
      <c r="P11" s="24"/>
      <c r="Q11" s="81">
        <f t="shared" si="9"/>
        <v>19.623999999999999</v>
      </c>
      <c r="S11" s="78">
        <f t="shared" si="1"/>
        <v>8.204794399999999</v>
      </c>
      <c r="T11" s="78">
        <f t="shared" si="2"/>
        <v>4.690135999999999</v>
      </c>
      <c r="U11" s="78">
        <f t="shared" si="3"/>
        <v>0</v>
      </c>
      <c r="V11" s="78">
        <f t="shared" si="4"/>
        <v>0.99886159999999979</v>
      </c>
      <c r="W11" s="78">
        <f t="shared" si="5"/>
        <v>5.7302079999999984</v>
      </c>
    </row>
    <row r="12" spans="1:23">
      <c r="A12" s="8" t="s">
        <v>54</v>
      </c>
      <c r="B12" s="22">
        <v>19.123999999999999</v>
      </c>
      <c r="C12" s="22">
        <f t="shared" si="6"/>
        <v>19.123999999999999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7.9957443999999986</v>
      </c>
      <c r="K12" s="23">
        <v>4.5706359999999986</v>
      </c>
      <c r="L12" s="23">
        <v>0</v>
      </c>
      <c r="M12" s="23">
        <v>0.97341159999999971</v>
      </c>
      <c r="N12" s="23">
        <v>5.5842079999999994</v>
      </c>
      <c r="O12" s="23">
        <f t="shared" si="8"/>
        <v>19.123999999999999</v>
      </c>
      <c r="P12" s="24"/>
      <c r="Q12" s="81">
        <f t="shared" si="9"/>
        <v>19.123999999999999</v>
      </c>
      <c r="S12" s="78">
        <f t="shared" si="1"/>
        <v>7.9957443999999986</v>
      </c>
      <c r="T12" s="78">
        <f t="shared" si="2"/>
        <v>4.5706359999999986</v>
      </c>
      <c r="U12" s="78">
        <f t="shared" si="3"/>
        <v>0</v>
      </c>
      <c r="V12" s="78">
        <f t="shared" si="4"/>
        <v>0.97341159999999971</v>
      </c>
      <c r="W12" s="78">
        <f t="shared" si="5"/>
        <v>5.5842079999999994</v>
      </c>
    </row>
    <row r="13" spans="1:23">
      <c r="A13" s="8" t="s">
        <v>55</v>
      </c>
      <c r="B13" s="22">
        <v>19.544</v>
      </c>
      <c r="C13" s="22">
        <f t="shared" si="6"/>
        <v>19.544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8.1713463999999991</v>
      </c>
      <c r="K13" s="23">
        <v>4.6710159999999989</v>
      </c>
      <c r="L13" s="23">
        <v>0</v>
      </c>
      <c r="M13" s="23">
        <v>0.99478959999999983</v>
      </c>
      <c r="N13" s="23">
        <v>5.706847999999999</v>
      </c>
      <c r="O13" s="23">
        <f t="shared" si="8"/>
        <v>19.544</v>
      </c>
      <c r="P13" s="24"/>
      <c r="Q13" s="81">
        <f t="shared" si="9"/>
        <v>19.544</v>
      </c>
      <c r="S13" s="78">
        <f t="shared" si="1"/>
        <v>8.1713463999999991</v>
      </c>
      <c r="T13" s="78">
        <f t="shared" si="2"/>
        <v>4.6710159999999989</v>
      </c>
      <c r="U13" s="78">
        <f t="shared" si="3"/>
        <v>0</v>
      </c>
      <c r="V13" s="78">
        <f t="shared" si="4"/>
        <v>0.99478959999999983</v>
      </c>
      <c r="W13" s="78">
        <f t="shared" si="5"/>
        <v>5.706847999999999</v>
      </c>
    </row>
    <row r="14" spans="1:23">
      <c r="A14" s="8" t="s">
        <v>56</v>
      </c>
      <c r="B14" s="22">
        <v>20.16</v>
      </c>
      <c r="C14" s="22">
        <f t="shared" si="6"/>
        <v>20.16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8.4288959999999999</v>
      </c>
      <c r="K14" s="23">
        <v>4.8182399999999985</v>
      </c>
      <c r="L14" s="23">
        <v>0</v>
      </c>
      <c r="M14" s="23">
        <v>1.0261439999999999</v>
      </c>
      <c r="N14" s="23">
        <v>5.8867199999999995</v>
      </c>
      <c r="O14" s="23">
        <f t="shared" si="8"/>
        <v>20.16</v>
      </c>
      <c r="P14" s="24"/>
      <c r="Q14" s="81">
        <f t="shared" si="9"/>
        <v>20.16</v>
      </c>
      <c r="S14" s="78">
        <f t="shared" si="1"/>
        <v>8.4288959999999999</v>
      </c>
      <c r="T14" s="78">
        <f t="shared" si="2"/>
        <v>4.8182399999999985</v>
      </c>
      <c r="U14" s="78">
        <f t="shared" si="3"/>
        <v>0</v>
      </c>
      <c r="V14" s="78">
        <f t="shared" si="4"/>
        <v>1.0261439999999999</v>
      </c>
      <c r="W14" s="78">
        <f t="shared" si="5"/>
        <v>5.8867199999999995</v>
      </c>
    </row>
    <row r="15" spans="1:23">
      <c r="A15" s="8" t="s">
        <v>57</v>
      </c>
      <c r="B15" s="22">
        <v>20.18</v>
      </c>
      <c r="C15" s="22">
        <f t="shared" si="6"/>
        <v>20.18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8.4372579999999999</v>
      </c>
      <c r="K15" s="23">
        <v>4.8230199999999988</v>
      </c>
      <c r="L15" s="23">
        <v>0</v>
      </c>
      <c r="M15" s="23">
        <v>1.0271619999999999</v>
      </c>
      <c r="N15" s="23">
        <v>5.8925599999999987</v>
      </c>
      <c r="O15" s="23">
        <f t="shared" si="8"/>
        <v>20.18</v>
      </c>
      <c r="P15" s="24"/>
      <c r="Q15" s="81">
        <f t="shared" si="9"/>
        <v>20.18</v>
      </c>
      <c r="S15" s="78">
        <f t="shared" si="1"/>
        <v>8.4372579999999999</v>
      </c>
      <c r="T15" s="78">
        <f t="shared" si="2"/>
        <v>4.8230199999999988</v>
      </c>
      <c r="U15" s="78">
        <f t="shared" si="3"/>
        <v>0</v>
      </c>
      <c r="V15" s="78">
        <f t="shared" si="4"/>
        <v>1.0271619999999999</v>
      </c>
      <c r="W15" s="78">
        <f t="shared" si="5"/>
        <v>5.8925599999999987</v>
      </c>
    </row>
    <row r="16" spans="1:23">
      <c r="A16" s="8" t="s">
        <v>58</v>
      </c>
      <c r="B16" s="22">
        <v>19.911999999999999</v>
      </c>
      <c r="C16" s="22">
        <f t="shared" si="6"/>
        <v>19.911999999999999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8.3252071999999995</v>
      </c>
      <c r="K16" s="23">
        <v>4.7589679999999985</v>
      </c>
      <c r="L16" s="23">
        <v>0</v>
      </c>
      <c r="M16" s="23">
        <v>1.0135207999999998</v>
      </c>
      <c r="N16" s="23">
        <v>5.814303999999999</v>
      </c>
      <c r="O16" s="23">
        <f t="shared" si="8"/>
        <v>19.911999999999999</v>
      </c>
      <c r="P16" s="24"/>
      <c r="Q16" s="81">
        <f t="shared" si="9"/>
        <v>19.911999999999999</v>
      </c>
      <c r="S16" s="78">
        <f t="shared" si="1"/>
        <v>8.3252071999999995</v>
      </c>
      <c r="T16" s="78">
        <f t="shared" si="2"/>
        <v>4.7589679999999985</v>
      </c>
      <c r="U16" s="78">
        <f t="shared" si="3"/>
        <v>0</v>
      </c>
      <c r="V16" s="78">
        <f t="shared" si="4"/>
        <v>1.0135207999999998</v>
      </c>
      <c r="W16" s="78">
        <f t="shared" si="5"/>
        <v>5.814303999999999</v>
      </c>
    </row>
    <row r="17" spans="1:23">
      <c r="A17" s="8" t="s">
        <v>59</v>
      </c>
      <c r="B17" s="22">
        <v>19.928000000000001</v>
      </c>
      <c r="C17" s="22">
        <f t="shared" si="6"/>
        <v>19.928000000000001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8.3318967999999991</v>
      </c>
      <c r="K17" s="23">
        <v>4.7627919999999992</v>
      </c>
      <c r="L17" s="23">
        <v>0</v>
      </c>
      <c r="M17" s="23">
        <v>1.0143351999999999</v>
      </c>
      <c r="N17" s="23">
        <v>5.8189759999999993</v>
      </c>
      <c r="O17" s="23">
        <f t="shared" si="8"/>
        <v>19.928000000000001</v>
      </c>
      <c r="P17" s="24"/>
      <c r="Q17" s="81">
        <f t="shared" si="9"/>
        <v>19.928000000000001</v>
      </c>
      <c r="S17" s="78">
        <f t="shared" si="1"/>
        <v>8.3318967999999991</v>
      </c>
      <c r="T17" s="78">
        <f t="shared" si="2"/>
        <v>4.7627919999999992</v>
      </c>
      <c r="U17" s="78">
        <f t="shared" si="3"/>
        <v>0</v>
      </c>
      <c r="V17" s="78">
        <f t="shared" si="4"/>
        <v>1.0143351999999999</v>
      </c>
      <c r="W17" s="78">
        <f t="shared" si="5"/>
        <v>5.8189759999999993</v>
      </c>
    </row>
    <row r="18" spans="1:23">
      <c r="A18" s="8" t="s">
        <v>60</v>
      </c>
      <c r="B18" s="22">
        <v>20.12</v>
      </c>
      <c r="C18" s="22">
        <f t="shared" si="6"/>
        <v>20.12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8.412172</v>
      </c>
      <c r="K18" s="23">
        <v>4.808679999999999</v>
      </c>
      <c r="L18" s="23">
        <v>0</v>
      </c>
      <c r="M18" s="23">
        <v>1.024108</v>
      </c>
      <c r="N18" s="23">
        <v>5.8750399999999994</v>
      </c>
      <c r="O18" s="23">
        <f t="shared" si="8"/>
        <v>20.12</v>
      </c>
      <c r="P18" s="24"/>
      <c r="Q18" s="81">
        <f t="shared" si="9"/>
        <v>20.12</v>
      </c>
      <c r="S18" s="78">
        <f t="shared" si="1"/>
        <v>8.412172</v>
      </c>
      <c r="T18" s="78">
        <f t="shared" si="2"/>
        <v>4.808679999999999</v>
      </c>
      <c r="U18" s="78">
        <f t="shared" si="3"/>
        <v>0</v>
      </c>
      <c r="V18" s="78">
        <f t="shared" si="4"/>
        <v>1.024108</v>
      </c>
      <c r="W18" s="78">
        <f t="shared" si="5"/>
        <v>5.8750399999999994</v>
      </c>
    </row>
    <row r="19" spans="1:23">
      <c r="A19" s="8" t="s">
        <v>61</v>
      </c>
      <c r="B19" s="22">
        <v>19.776</v>
      </c>
      <c r="C19" s="22">
        <f t="shared" si="6"/>
        <v>19.776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8.2683455999999982</v>
      </c>
      <c r="K19" s="23">
        <v>4.7264639999999991</v>
      </c>
      <c r="L19" s="23">
        <v>0</v>
      </c>
      <c r="M19" s="23">
        <v>1.0065983999999999</v>
      </c>
      <c r="N19" s="23">
        <v>5.7745919999999993</v>
      </c>
      <c r="O19" s="23">
        <f t="shared" si="8"/>
        <v>19.776</v>
      </c>
      <c r="P19" s="24"/>
      <c r="Q19" s="81">
        <f t="shared" si="9"/>
        <v>19.776</v>
      </c>
      <c r="S19" s="78">
        <f t="shared" si="1"/>
        <v>8.2683455999999982</v>
      </c>
      <c r="T19" s="78">
        <f t="shared" si="2"/>
        <v>4.7264639999999991</v>
      </c>
      <c r="U19" s="78">
        <f t="shared" si="3"/>
        <v>0</v>
      </c>
      <c r="V19" s="78">
        <f t="shared" si="4"/>
        <v>1.0065983999999999</v>
      </c>
      <c r="W19" s="78">
        <f t="shared" si="5"/>
        <v>5.7745919999999993</v>
      </c>
    </row>
    <row r="20" spans="1:23">
      <c r="A20" s="8" t="s">
        <v>62</v>
      </c>
      <c r="B20" s="22">
        <v>19.756</v>
      </c>
      <c r="C20" s="22">
        <f t="shared" si="6"/>
        <v>19.756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8.2599836</v>
      </c>
      <c r="K20" s="23">
        <v>4.7216839999999989</v>
      </c>
      <c r="L20" s="23">
        <v>0</v>
      </c>
      <c r="M20" s="23">
        <v>1.0055803999999999</v>
      </c>
      <c r="N20" s="23">
        <v>5.7687519999999983</v>
      </c>
      <c r="O20" s="23">
        <f t="shared" si="8"/>
        <v>19.756</v>
      </c>
      <c r="P20" s="24"/>
      <c r="Q20" s="81">
        <f t="shared" si="9"/>
        <v>19.756</v>
      </c>
      <c r="S20" s="78">
        <f t="shared" si="1"/>
        <v>8.2599836</v>
      </c>
      <c r="T20" s="78">
        <f t="shared" si="2"/>
        <v>4.7216839999999989</v>
      </c>
      <c r="U20" s="78">
        <f t="shared" si="3"/>
        <v>0</v>
      </c>
      <c r="V20" s="78">
        <f t="shared" si="4"/>
        <v>1.0055803999999999</v>
      </c>
      <c r="W20" s="78">
        <f t="shared" si="5"/>
        <v>5.7687519999999983</v>
      </c>
    </row>
    <row r="21" spans="1:23">
      <c r="A21" s="8" t="s">
        <v>63</v>
      </c>
      <c r="B21" s="22">
        <v>19.756</v>
      </c>
      <c r="C21" s="22">
        <f t="shared" si="6"/>
        <v>19.756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8.2599836</v>
      </c>
      <c r="K21" s="23">
        <v>4.7216839999999989</v>
      </c>
      <c r="L21" s="23">
        <v>0</v>
      </c>
      <c r="M21" s="23">
        <v>1.0055803999999999</v>
      </c>
      <c r="N21" s="23">
        <v>5.7687519999999983</v>
      </c>
      <c r="O21" s="23">
        <f t="shared" si="8"/>
        <v>19.756</v>
      </c>
      <c r="P21" s="24"/>
      <c r="Q21" s="81">
        <f t="shared" si="9"/>
        <v>19.756</v>
      </c>
      <c r="S21" s="78">
        <f t="shared" si="1"/>
        <v>8.2599836</v>
      </c>
      <c r="T21" s="78">
        <f t="shared" si="2"/>
        <v>4.7216839999999989</v>
      </c>
      <c r="U21" s="78">
        <f t="shared" si="3"/>
        <v>0</v>
      </c>
      <c r="V21" s="78">
        <f t="shared" si="4"/>
        <v>1.0055803999999999</v>
      </c>
      <c r="W21" s="78">
        <f t="shared" si="5"/>
        <v>5.7687519999999983</v>
      </c>
    </row>
    <row r="22" spans="1:23">
      <c r="A22" s="8" t="s">
        <v>64</v>
      </c>
      <c r="B22" s="22">
        <v>19.795999999999999</v>
      </c>
      <c r="C22" s="22">
        <f t="shared" si="6"/>
        <v>19.795999999999999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8.2767075999999982</v>
      </c>
      <c r="K22" s="23">
        <v>4.7312439999999993</v>
      </c>
      <c r="L22" s="23">
        <v>0</v>
      </c>
      <c r="M22" s="23">
        <v>1.0076163999999999</v>
      </c>
      <c r="N22" s="23">
        <v>5.7804319999999985</v>
      </c>
      <c r="O22" s="23">
        <f t="shared" si="8"/>
        <v>19.795999999999999</v>
      </c>
      <c r="P22" s="24"/>
      <c r="Q22" s="81">
        <f t="shared" si="9"/>
        <v>19.795999999999999</v>
      </c>
      <c r="S22" s="78">
        <f t="shared" si="1"/>
        <v>8.2767075999999982</v>
      </c>
      <c r="T22" s="78">
        <f t="shared" si="2"/>
        <v>4.7312439999999993</v>
      </c>
      <c r="U22" s="78">
        <f t="shared" si="3"/>
        <v>0</v>
      </c>
      <c r="V22" s="78">
        <f t="shared" si="4"/>
        <v>1.0076163999999999</v>
      </c>
      <c r="W22" s="78">
        <f t="shared" si="5"/>
        <v>5.7804319999999985</v>
      </c>
    </row>
    <row r="23" spans="1:23">
      <c r="A23" s="8" t="s">
        <v>65</v>
      </c>
      <c r="B23" s="22">
        <v>19.815999999999999</v>
      </c>
      <c r="C23" s="22">
        <f t="shared" si="6"/>
        <v>19.815999999999999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8.2850695999999999</v>
      </c>
      <c r="K23" s="23">
        <v>4.7360239999999987</v>
      </c>
      <c r="L23" s="23">
        <v>0</v>
      </c>
      <c r="M23" s="23">
        <v>1.0086343999999998</v>
      </c>
      <c r="N23" s="23">
        <v>5.7862719999999985</v>
      </c>
      <c r="O23" s="23">
        <f t="shared" si="8"/>
        <v>19.815999999999999</v>
      </c>
      <c r="P23" s="24"/>
      <c r="Q23" s="81">
        <f t="shared" si="9"/>
        <v>19.815999999999999</v>
      </c>
      <c r="S23" s="78">
        <f t="shared" si="1"/>
        <v>8.2850695999999999</v>
      </c>
      <c r="T23" s="78">
        <f t="shared" si="2"/>
        <v>4.7360239999999987</v>
      </c>
      <c r="U23" s="78">
        <f t="shared" si="3"/>
        <v>0</v>
      </c>
      <c r="V23" s="78">
        <f t="shared" si="4"/>
        <v>1.0086343999999998</v>
      </c>
      <c r="W23" s="78">
        <f t="shared" si="5"/>
        <v>5.7862719999999985</v>
      </c>
    </row>
    <row r="24" spans="1:23">
      <c r="A24" s="8" t="s">
        <v>66</v>
      </c>
      <c r="B24" s="22">
        <v>19.872</v>
      </c>
      <c r="C24" s="22">
        <f t="shared" si="6"/>
        <v>19.872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8.3084831999999995</v>
      </c>
      <c r="K24" s="23">
        <v>4.749407999999999</v>
      </c>
      <c r="L24" s="23">
        <v>0</v>
      </c>
      <c r="M24" s="23">
        <v>1.0114847999999999</v>
      </c>
      <c r="N24" s="23">
        <v>5.8026239999999989</v>
      </c>
      <c r="O24" s="23">
        <f t="shared" si="8"/>
        <v>19.872</v>
      </c>
      <c r="P24" s="24"/>
      <c r="Q24" s="81">
        <f t="shared" si="9"/>
        <v>19.872</v>
      </c>
      <c r="S24" s="78">
        <f t="shared" si="1"/>
        <v>8.3084831999999995</v>
      </c>
      <c r="T24" s="78">
        <f t="shared" si="2"/>
        <v>4.749407999999999</v>
      </c>
      <c r="U24" s="78">
        <f t="shared" si="3"/>
        <v>0</v>
      </c>
      <c r="V24" s="78">
        <f t="shared" si="4"/>
        <v>1.0114847999999999</v>
      </c>
      <c r="W24" s="78">
        <f t="shared" si="5"/>
        <v>5.8026239999999989</v>
      </c>
    </row>
    <row r="25" spans="1:23">
      <c r="A25" s="8" t="s">
        <v>67</v>
      </c>
      <c r="B25" s="22">
        <v>19.968</v>
      </c>
      <c r="C25" s="22">
        <f t="shared" si="6"/>
        <v>19.968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8.3486207999999991</v>
      </c>
      <c r="K25" s="23">
        <v>4.7723519999999988</v>
      </c>
      <c r="L25" s="23">
        <v>0</v>
      </c>
      <c r="M25" s="23">
        <v>1.0163711999999998</v>
      </c>
      <c r="N25" s="23">
        <v>5.8306559999999994</v>
      </c>
      <c r="O25" s="23">
        <f t="shared" si="8"/>
        <v>19.968</v>
      </c>
      <c r="P25" s="24"/>
      <c r="Q25" s="81">
        <f t="shared" si="9"/>
        <v>19.968</v>
      </c>
      <c r="S25" s="78">
        <f t="shared" si="1"/>
        <v>8.3486207999999991</v>
      </c>
      <c r="T25" s="78">
        <f t="shared" si="2"/>
        <v>4.7723519999999988</v>
      </c>
      <c r="U25" s="78">
        <f t="shared" si="3"/>
        <v>0</v>
      </c>
      <c r="V25" s="78">
        <f t="shared" si="4"/>
        <v>1.0163711999999998</v>
      </c>
      <c r="W25" s="78">
        <f t="shared" si="5"/>
        <v>5.8306559999999994</v>
      </c>
    </row>
    <row r="26" spans="1:23">
      <c r="A26" s="8" t="s">
        <v>68</v>
      </c>
      <c r="B26" s="22">
        <v>20.007999999999999</v>
      </c>
      <c r="C26" s="22">
        <f t="shared" si="6"/>
        <v>20.007999999999999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8.365344799999999</v>
      </c>
      <c r="K26" s="23">
        <v>4.7819119999999984</v>
      </c>
      <c r="L26" s="23">
        <v>0</v>
      </c>
      <c r="M26" s="23">
        <v>1.0184071999999997</v>
      </c>
      <c r="N26" s="23">
        <v>5.8423359999999986</v>
      </c>
      <c r="O26" s="23">
        <f t="shared" si="8"/>
        <v>20.007999999999999</v>
      </c>
      <c r="P26" s="24"/>
      <c r="Q26" s="81">
        <f t="shared" si="9"/>
        <v>20.007999999999999</v>
      </c>
      <c r="S26" s="78">
        <f t="shared" si="1"/>
        <v>8.365344799999999</v>
      </c>
      <c r="T26" s="78">
        <f t="shared" si="2"/>
        <v>4.7819119999999984</v>
      </c>
      <c r="U26" s="78">
        <f t="shared" si="3"/>
        <v>0</v>
      </c>
      <c r="V26" s="78">
        <f t="shared" si="4"/>
        <v>1.0184071999999997</v>
      </c>
      <c r="W26" s="78">
        <f t="shared" si="5"/>
        <v>5.8423359999999986</v>
      </c>
    </row>
    <row r="27" spans="1:23">
      <c r="A27" s="8" t="s">
        <v>69</v>
      </c>
      <c r="B27" s="22">
        <v>18.911999999999999</v>
      </c>
      <c r="C27" s="22">
        <f t="shared" si="6"/>
        <v>18.911999999999999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7.9071071999999996</v>
      </c>
      <c r="K27" s="23">
        <v>4.5199679999999987</v>
      </c>
      <c r="L27" s="23">
        <v>0</v>
      </c>
      <c r="M27" s="23">
        <v>0.96262079999999983</v>
      </c>
      <c r="N27" s="23">
        <v>5.5223039999999983</v>
      </c>
      <c r="O27" s="23">
        <f t="shared" si="8"/>
        <v>18.911999999999999</v>
      </c>
      <c r="P27" s="24"/>
      <c r="Q27" s="81">
        <f t="shared" si="9"/>
        <v>18.911999999999999</v>
      </c>
      <c r="S27" s="78">
        <f t="shared" si="1"/>
        <v>7.9071071999999996</v>
      </c>
      <c r="T27" s="78">
        <f t="shared" si="2"/>
        <v>4.5199679999999987</v>
      </c>
      <c r="U27" s="78">
        <f t="shared" si="3"/>
        <v>0</v>
      </c>
      <c r="V27" s="78">
        <f t="shared" si="4"/>
        <v>0.96262079999999983</v>
      </c>
      <c r="W27" s="78">
        <f t="shared" si="5"/>
        <v>5.5223039999999983</v>
      </c>
    </row>
    <row r="28" spans="1:23">
      <c r="A28" s="8" t="s">
        <v>70</v>
      </c>
      <c r="B28" s="22">
        <v>19.72</v>
      </c>
      <c r="C28" s="22">
        <f t="shared" si="6"/>
        <v>19.72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8.2449319999999986</v>
      </c>
      <c r="K28" s="23">
        <v>4.7130799999999988</v>
      </c>
      <c r="L28" s="23">
        <v>0</v>
      </c>
      <c r="M28" s="23">
        <v>1.0037479999999999</v>
      </c>
      <c r="N28" s="23">
        <v>5.7582399999999989</v>
      </c>
      <c r="O28" s="23">
        <f t="shared" si="8"/>
        <v>19.72</v>
      </c>
      <c r="P28" s="24"/>
      <c r="Q28" s="81">
        <f t="shared" si="9"/>
        <v>19.72</v>
      </c>
      <c r="S28" s="78">
        <f t="shared" si="1"/>
        <v>8.2449319999999986</v>
      </c>
      <c r="T28" s="78">
        <f t="shared" si="2"/>
        <v>4.7130799999999988</v>
      </c>
      <c r="U28" s="78">
        <f t="shared" si="3"/>
        <v>0</v>
      </c>
      <c r="V28" s="78">
        <f t="shared" si="4"/>
        <v>1.0037479999999999</v>
      </c>
      <c r="W28" s="78">
        <f t="shared" si="5"/>
        <v>5.7582399999999989</v>
      </c>
    </row>
    <row r="29" spans="1:23">
      <c r="A29" s="8" t="s">
        <v>71</v>
      </c>
      <c r="B29" s="22">
        <v>19.084</v>
      </c>
      <c r="C29" s="22">
        <f t="shared" si="6"/>
        <v>19.084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7.9790203999999996</v>
      </c>
      <c r="K29" s="23">
        <v>4.561075999999999</v>
      </c>
      <c r="L29" s="23">
        <v>0</v>
      </c>
      <c r="M29" s="23">
        <v>0.97137559999999978</v>
      </c>
      <c r="N29" s="23">
        <v>5.5725279999999993</v>
      </c>
      <c r="O29" s="23">
        <f t="shared" si="8"/>
        <v>19.084</v>
      </c>
      <c r="P29" s="24"/>
      <c r="Q29" s="81">
        <f t="shared" si="9"/>
        <v>19.084</v>
      </c>
      <c r="S29" s="78">
        <f t="shared" si="1"/>
        <v>7.9790203999999996</v>
      </c>
      <c r="T29" s="78">
        <f t="shared" si="2"/>
        <v>4.561075999999999</v>
      </c>
      <c r="U29" s="78">
        <f t="shared" si="3"/>
        <v>0</v>
      </c>
      <c r="V29" s="78">
        <f t="shared" si="4"/>
        <v>0.97137559999999978</v>
      </c>
      <c r="W29" s="78">
        <f t="shared" si="5"/>
        <v>5.5725279999999993</v>
      </c>
    </row>
    <row r="30" spans="1:23">
      <c r="A30" s="8" t="s">
        <v>72</v>
      </c>
      <c r="B30" s="22">
        <v>20.14</v>
      </c>
      <c r="C30" s="22">
        <f t="shared" si="6"/>
        <v>20.14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8.420534</v>
      </c>
      <c r="K30" s="23">
        <v>4.8134599999999992</v>
      </c>
      <c r="L30" s="23">
        <v>0</v>
      </c>
      <c r="M30" s="23">
        <v>1.025126</v>
      </c>
      <c r="N30" s="23">
        <v>5.8808799999999986</v>
      </c>
      <c r="O30" s="23">
        <f t="shared" si="8"/>
        <v>20.14</v>
      </c>
      <c r="P30" s="24"/>
      <c r="Q30" s="81">
        <f t="shared" si="9"/>
        <v>20.14</v>
      </c>
      <c r="S30" s="78">
        <f t="shared" si="1"/>
        <v>8.420534</v>
      </c>
      <c r="T30" s="78">
        <f t="shared" si="2"/>
        <v>4.8134599999999992</v>
      </c>
      <c r="U30" s="78">
        <f t="shared" si="3"/>
        <v>0</v>
      </c>
      <c r="V30" s="78">
        <f t="shared" si="4"/>
        <v>1.025126</v>
      </c>
      <c r="W30" s="78">
        <f t="shared" si="5"/>
        <v>5.8808799999999986</v>
      </c>
    </row>
    <row r="31" spans="1:23">
      <c r="A31" s="8" t="s">
        <v>73</v>
      </c>
      <c r="B31" s="22">
        <v>20.295999999999999</v>
      </c>
      <c r="C31" s="22">
        <f t="shared" si="6"/>
        <v>20.295999999999999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8.4857575999999995</v>
      </c>
      <c r="K31" s="23">
        <v>4.8507439999999988</v>
      </c>
      <c r="L31" s="23">
        <v>0</v>
      </c>
      <c r="M31" s="23">
        <v>1.0330663999999998</v>
      </c>
      <c r="N31" s="23">
        <v>5.9264319999999993</v>
      </c>
      <c r="O31" s="23">
        <f t="shared" si="8"/>
        <v>20.295999999999999</v>
      </c>
      <c r="P31" s="24"/>
      <c r="Q31" s="81">
        <f t="shared" si="9"/>
        <v>20.295999999999999</v>
      </c>
      <c r="S31" s="78">
        <f t="shared" si="1"/>
        <v>8.4857575999999995</v>
      </c>
      <c r="T31" s="78">
        <f t="shared" si="2"/>
        <v>4.8507439999999988</v>
      </c>
      <c r="U31" s="78">
        <f t="shared" si="3"/>
        <v>0</v>
      </c>
      <c r="V31" s="78">
        <f t="shared" si="4"/>
        <v>1.0330663999999998</v>
      </c>
      <c r="W31" s="78">
        <f t="shared" si="5"/>
        <v>5.9264319999999993</v>
      </c>
    </row>
    <row r="32" spans="1:23">
      <c r="A32" s="8" t="s">
        <v>74</v>
      </c>
      <c r="B32" s="22">
        <v>19.123999999999999</v>
      </c>
      <c r="C32" s="22">
        <f t="shared" si="6"/>
        <v>19.123999999999999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7.9957443999999986</v>
      </c>
      <c r="K32" s="23">
        <v>4.5706359999999986</v>
      </c>
      <c r="L32" s="23">
        <v>0</v>
      </c>
      <c r="M32" s="23">
        <v>0.97341159999999971</v>
      </c>
      <c r="N32" s="23">
        <v>5.5842079999999994</v>
      </c>
      <c r="O32" s="23">
        <f t="shared" si="8"/>
        <v>19.123999999999999</v>
      </c>
      <c r="P32" s="24"/>
      <c r="Q32" s="81">
        <f t="shared" si="9"/>
        <v>19.123999999999999</v>
      </c>
      <c r="S32" s="78">
        <f t="shared" si="1"/>
        <v>7.9957443999999986</v>
      </c>
      <c r="T32" s="78">
        <f t="shared" si="2"/>
        <v>4.5706359999999986</v>
      </c>
      <c r="U32" s="78">
        <f t="shared" si="3"/>
        <v>0</v>
      </c>
      <c r="V32" s="78">
        <f t="shared" si="4"/>
        <v>0.97341159999999971</v>
      </c>
      <c r="W32" s="78">
        <f t="shared" si="5"/>
        <v>5.5842079999999994</v>
      </c>
    </row>
    <row r="33" spans="1:23">
      <c r="A33" s="8" t="s">
        <v>75</v>
      </c>
      <c r="B33" s="22">
        <v>19.928000000000001</v>
      </c>
      <c r="C33" s="22">
        <f t="shared" si="6"/>
        <v>19.928000000000001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8.3318967999999991</v>
      </c>
      <c r="K33" s="23">
        <v>4.7627919999999992</v>
      </c>
      <c r="L33" s="23">
        <v>0</v>
      </c>
      <c r="M33" s="23">
        <v>1.0143351999999999</v>
      </c>
      <c r="N33" s="23">
        <v>5.8189759999999993</v>
      </c>
      <c r="O33" s="23">
        <f t="shared" si="8"/>
        <v>19.928000000000001</v>
      </c>
      <c r="P33" s="24"/>
      <c r="Q33" s="81">
        <f t="shared" si="9"/>
        <v>19.928000000000001</v>
      </c>
      <c r="S33" s="78">
        <f t="shared" si="1"/>
        <v>8.3318967999999991</v>
      </c>
      <c r="T33" s="78">
        <f t="shared" si="2"/>
        <v>4.7627919999999992</v>
      </c>
      <c r="U33" s="78">
        <f t="shared" si="3"/>
        <v>0</v>
      </c>
      <c r="V33" s="78">
        <f t="shared" si="4"/>
        <v>1.0143351999999999</v>
      </c>
      <c r="W33" s="78">
        <f t="shared" si="5"/>
        <v>5.8189759999999993</v>
      </c>
    </row>
    <row r="34" spans="1:23">
      <c r="A34" s="8" t="s">
        <v>76</v>
      </c>
      <c r="B34" s="22">
        <v>19.584</v>
      </c>
      <c r="C34" s="22">
        <f t="shared" si="6"/>
        <v>19.584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8.1880703999999991</v>
      </c>
      <c r="K34" s="23">
        <v>4.6805759999999994</v>
      </c>
      <c r="L34" s="23">
        <v>0</v>
      </c>
      <c r="M34" s="23">
        <v>0.99682559999999976</v>
      </c>
      <c r="N34" s="23">
        <v>5.7185279999999992</v>
      </c>
      <c r="O34" s="23">
        <f t="shared" si="8"/>
        <v>19.584</v>
      </c>
      <c r="P34" s="24"/>
      <c r="Q34" s="81">
        <f t="shared" si="9"/>
        <v>19.584</v>
      </c>
      <c r="S34" s="78">
        <f t="shared" si="1"/>
        <v>8.1880703999999991</v>
      </c>
      <c r="T34" s="78">
        <f t="shared" si="2"/>
        <v>4.6805759999999994</v>
      </c>
      <c r="U34" s="78">
        <f t="shared" si="3"/>
        <v>0</v>
      </c>
      <c r="V34" s="78">
        <f t="shared" si="4"/>
        <v>0.99682559999999976</v>
      </c>
      <c r="W34" s="78">
        <f t="shared" si="5"/>
        <v>5.7185279999999992</v>
      </c>
    </row>
    <row r="35" spans="1:23">
      <c r="A35" s="8" t="s">
        <v>77</v>
      </c>
      <c r="B35" s="22">
        <v>19.544</v>
      </c>
      <c r="C35" s="22">
        <f t="shared" si="6"/>
        <v>19.544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8.1713463999999991</v>
      </c>
      <c r="K35" s="23">
        <v>4.6710159999999989</v>
      </c>
      <c r="L35" s="23">
        <v>0</v>
      </c>
      <c r="M35" s="23">
        <v>0.99478959999999983</v>
      </c>
      <c r="N35" s="23">
        <v>5.706847999999999</v>
      </c>
      <c r="O35" s="23">
        <f t="shared" si="8"/>
        <v>19.544</v>
      </c>
      <c r="P35" s="24"/>
      <c r="Q35" s="81">
        <f t="shared" si="9"/>
        <v>19.544</v>
      </c>
      <c r="S35" s="78">
        <f t="shared" si="1"/>
        <v>8.1713463999999991</v>
      </c>
      <c r="T35" s="78">
        <f t="shared" si="2"/>
        <v>4.6710159999999989</v>
      </c>
      <c r="U35" s="78">
        <f t="shared" si="3"/>
        <v>0</v>
      </c>
      <c r="V35" s="78">
        <f t="shared" si="4"/>
        <v>0.99478959999999983</v>
      </c>
      <c r="W35" s="78">
        <f t="shared" si="5"/>
        <v>5.706847999999999</v>
      </c>
    </row>
    <row r="36" spans="1:23">
      <c r="A36" s="8" t="s">
        <v>78</v>
      </c>
      <c r="B36" s="22">
        <v>19.756</v>
      </c>
      <c r="C36" s="22">
        <f t="shared" si="6"/>
        <v>19.756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8.2599836</v>
      </c>
      <c r="K36" s="23">
        <v>4.7216839999999989</v>
      </c>
      <c r="L36" s="23">
        <v>0</v>
      </c>
      <c r="M36" s="23">
        <v>1.0055803999999999</v>
      </c>
      <c r="N36" s="23">
        <v>5.7687519999999983</v>
      </c>
      <c r="O36" s="23">
        <f t="shared" si="8"/>
        <v>19.756</v>
      </c>
      <c r="P36" s="24"/>
      <c r="Q36" s="81">
        <f t="shared" si="9"/>
        <v>19.756</v>
      </c>
      <c r="S36" s="78">
        <f t="shared" si="1"/>
        <v>8.2599836</v>
      </c>
      <c r="T36" s="78">
        <f t="shared" si="2"/>
        <v>4.7216839999999989</v>
      </c>
      <c r="U36" s="78">
        <f t="shared" si="3"/>
        <v>0</v>
      </c>
      <c r="V36" s="78">
        <f t="shared" si="4"/>
        <v>1.0055803999999999</v>
      </c>
      <c r="W36" s="78">
        <f t="shared" si="5"/>
        <v>5.7687519999999983</v>
      </c>
    </row>
    <row r="37" spans="1:23">
      <c r="A37" s="8" t="s">
        <v>79</v>
      </c>
      <c r="B37" s="22">
        <v>18.911999999999999</v>
      </c>
      <c r="C37" s="22">
        <f t="shared" si="6"/>
        <v>18.911999999999999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7.9071071999999996</v>
      </c>
      <c r="K37" s="23">
        <v>4.5199679999999987</v>
      </c>
      <c r="L37" s="23">
        <v>0</v>
      </c>
      <c r="M37" s="23">
        <v>0.96262079999999983</v>
      </c>
      <c r="N37" s="23">
        <v>5.5223039999999983</v>
      </c>
      <c r="O37" s="23">
        <f t="shared" si="8"/>
        <v>18.911999999999999</v>
      </c>
      <c r="P37" s="24"/>
      <c r="Q37" s="81">
        <f t="shared" si="9"/>
        <v>18.911999999999999</v>
      </c>
      <c r="S37" s="78">
        <f t="shared" si="1"/>
        <v>7.9071071999999996</v>
      </c>
      <c r="T37" s="78">
        <f t="shared" si="2"/>
        <v>4.5199679999999987</v>
      </c>
      <c r="U37" s="78">
        <f t="shared" si="3"/>
        <v>0</v>
      </c>
      <c r="V37" s="78">
        <f t="shared" si="4"/>
        <v>0.96262079999999983</v>
      </c>
      <c r="W37" s="78">
        <f t="shared" si="5"/>
        <v>5.5223039999999983</v>
      </c>
    </row>
    <row r="38" spans="1:23">
      <c r="A38" s="8" t="s">
        <v>80</v>
      </c>
      <c r="B38" s="22">
        <v>18.931999999999999</v>
      </c>
      <c r="C38" s="22">
        <f t="shared" si="6"/>
        <v>18.931999999999999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7.9154691999999987</v>
      </c>
      <c r="K38" s="23">
        <v>4.5247479999999989</v>
      </c>
      <c r="L38" s="23">
        <v>0</v>
      </c>
      <c r="M38" s="23">
        <v>0.9636387999999998</v>
      </c>
      <c r="N38" s="23">
        <v>5.5281439999999993</v>
      </c>
      <c r="O38" s="23">
        <f t="shared" si="8"/>
        <v>18.931999999999999</v>
      </c>
      <c r="P38" s="24"/>
      <c r="Q38" s="81">
        <f t="shared" si="9"/>
        <v>18.931999999999999</v>
      </c>
      <c r="S38" s="78">
        <f t="shared" si="1"/>
        <v>7.9154691999999987</v>
      </c>
      <c r="T38" s="78">
        <f t="shared" si="2"/>
        <v>4.5247479999999989</v>
      </c>
      <c r="U38" s="78">
        <f t="shared" si="3"/>
        <v>0</v>
      </c>
      <c r="V38" s="78">
        <f t="shared" si="4"/>
        <v>0.9636387999999998</v>
      </c>
      <c r="W38" s="78">
        <f t="shared" si="5"/>
        <v>5.5281439999999993</v>
      </c>
    </row>
    <row r="39" spans="1:23">
      <c r="A39" s="8" t="s">
        <v>81</v>
      </c>
      <c r="B39" s="22">
        <v>18.968</v>
      </c>
      <c r="C39" s="22">
        <f t="shared" si="6"/>
        <v>18.968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7.9305207999999991</v>
      </c>
      <c r="K39" s="23">
        <v>4.5333519999999989</v>
      </c>
      <c r="L39" s="23">
        <v>0</v>
      </c>
      <c r="M39" s="23">
        <v>0.96547119999999975</v>
      </c>
      <c r="N39" s="23">
        <v>5.5386559999999987</v>
      </c>
      <c r="O39" s="23">
        <f t="shared" si="8"/>
        <v>18.968</v>
      </c>
      <c r="P39" s="24"/>
      <c r="Q39" s="81">
        <f t="shared" si="9"/>
        <v>18.968</v>
      </c>
      <c r="S39" s="78">
        <f t="shared" si="1"/>
        <v>7.9305207999999991</v>
      </c>
      <c r="T39" s="78">
        <f t="shared" si="2"/>
        <v>4.5333519999999989</v>
      </c>
      <c r="U39" s="78">
        <f t="shared" si="3"/>
        <v>0</v>
      </c>
      <c r="V39" s="78">
        <f t="shared" si="4"/>
        <v>0.96547119999999975</v>
      </c>
      <c r="W39" s="78">
        <f t="shared" si="5"/>
        <v>5.5386559999999987</v>
      </c>
    </row>
    <row r="40" spans="1:23">
      <c r="A40" s="8" t="s">
        <v>82</v>
      </c>
      <c r="B40" s="22">
        <v>19.256</v>
      </c>
      <c r="C40" s="22">
        <f t="shared" si="6"/>
        <v>19.256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8.0509336000000005</v>
      </c>
      <c r="K40" s="23">
        <v>4.6021839999999994</v>
      </c>
      <c r="L40" s="23">
        <v>0</v>
      </c>
      <c r="M40" s="23">
        <v>0.98013039999999985</v>
      </c>
      <c r="N40" s="23">
        <v>5.6227519999999993</v>
      </c>
      <c r="O40" s="23">
        <f t="shared" si="8"/>
        <v>19.256</v>
      </c>
      <c r="P40" s="24"/>
      <c r="Q40" s="81">
        <f t="shared" si="9"/>
        <v>19.256</v>
      </c>
      <c r="S40" s="78">
        <f t="shared" si="1"/>
        <v>8.0509336000000005</v>
      </c>
      <c r="T40" s="78">
        <f t="shared" si="2"/>
        <v>4.6021839999999994</v>
      </c>
      <c r="U40" s="78">
        <f t="shared" si="3"/>
        <v>0</v>
      </c>
      <c r="V40" s="78">
        <f t="shared" si="4"/>
        <v>0.98013039999999985</v>
      </c>
      <c r="W40" s="78">
        <f t="shared" si="5"/>
        <v>5.6227519999999993</v>
      </c>
    </row>
    <row r="41" spans="1:23">
      <c r="A41" s="8" t="s">
        <v>83</v>
      </c>
      <c r="B41" s="22">
        <v>19.488</v>
      </c>
      <c r="C41" s="22">
        <f t="shared" si="6"/>
        <v>19.488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8.1479327999999995</v>
      </c>
      <c r="K41" s="23">
        <v>4.6576319999999996</v>
      </c>
      <c r="L41" s="23">
        <v>0</v>
      </c>
      <c r="M41" s="23">
        <v>0.9919391999999998</v>
      </c>
      <c r="N41" s="23">
        <v>5.6904959999999987</v>
      </c>
      <c r="O41" s="23">
        <f t="shared" si="8"/>
        <v>19.488</v>
      </c>
      <c r="P41" s="24"/>
      <c r="Q41" s="81">
        <f t="shared" si="9"/>
        <v>19.488</v>
      </c>
      <c r="S41" s="78">
        <f t="shared" si="1"/>
        <v>8.1479327999999995</v>
      </c>
      <c r="T41" s="78">
        <f t="shared" si="2"/>
        <v>4.6576319999999996</v>
      </c>
      <c r="U41" s="78">
        <f t="shared" si="3"/>
        <v>0</v>
      </c>
      <c r="V41" s="78">
        <f t="shared" si="4"/>
        <v>0.9919391999999998</v>
      </c>
      <c r="W41" s="78">
        <f t="shared" si="5"/>
        <v>5.6904959999999987</v>
      </c>
    </row>
    <row r="42" spans="1:23">
      <c r="A42" s="8" t="s">
        <v>84</v>
      </c>
      <c r="B42" s="22">
        <v>19.352</v>
      </c>
      <c r="C42" s="22">
        <f t="shared" si="6"/>
        <v>19.352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8.0910711999999982</v>
      </c>
      <c r="K42" s="23">
        <v>4.6251279999999992</v>
      </c>
      <c r="L42" s="23">
        <v>0</v>
      </c>
      <c r="M42" s="23">
        <v>0.9850167999999998</v>
      </c>
      <c r="N42" s="23">
        <v>5.6507839999999989</v>
      </c>
      <c r="O42" s="23">
        <f t="shared" si="8"/>
        <v>19.352</v>
      </c>
      <c r="P42" s="24"/>
      <c r="Q42" s="81">
        <f t="shared" si="9"/>
        <v>19.352</v>
      </c>
      <c r="S42" s="78">
        <f t="shared" si="1"/>
        <v>8.0910711999999982</v>
      </c>
      <c r="T42" s="78">
        <f t="shared" si="2"/>
        <v>4.6251279999999992</v>
      </c>
      <c r="U42" s="78">
        <f t="shared" si="3"/>
        <v>0</v>
      </c>
      <c r="V42" s="78">
        <f t="shared" si="4"/>
        <v>0.9850167999999998</v>
      </c>
      <c r="W42" s="78">
        <f t="shared" si="5"/>
        <v>5.6507839999999989</v>
      </c>
    </row>
    <row r="43" spans="1:23">
      <c r="A43" s="8" t="s">
        <v>85</v>
      </c>
      <c r="B43" s="22">
        <v>18.795999999999999</v>
      </c>
      <c r="C43" s="22">
        <f t="shared" si="6"/>
        <v>18.795999999999999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7.8586075999999991</v>
      </c>
      <c r="K43" s="23">
        <v>4.4922439999999986</v>
      </c>
      <c r="L43" s="23">
        <v>0</v>
      </c>
      <c r="M43" s="23">
        <v>0.9567163999999998</v>
      </c>
      <c r="N43" s="23">
        <v>5.4884319999999995</v>
      </c>
      <c r="O43" s="23">
        <f t="shared" si="8"/>
        <v>18.795999999999999</v>
      </c>
      <c r="P43" s="24"/>
      <c r="Q43" s="81">
        <f t="shared" si="9"/>
        <v>18.795999999999999</v>
      </c>
      <c r="S43" s="78">
        <f t="shared" si="1"/>
        <v>7.8586075999999991</v>
      </c>
      <c r="T43" s="78">
        <f t="shared" si="2"/>
        <v>4.4922439999999986</v>
      </c>
      <c r="U43" s="78">
        <f t="shared" si="3"/>
        <v>0</v>
      </c>
      <c r="V43" s="78">
        <f t="shared" si="4"/>
        <v>0.9567163999999998</v>
      </c>
      <c r="W43" s="78">
        <f t="shared" si="5"/>
        <v>5.4884319999999995</v>
      </c>
    </row>
    <row r="44" spans="1:23">
      <c r="A44" s="8" t="s">
        <v>86</v>
      </c>
      <c r="B44" s="22">
        <v>18.488</v>
      </c>
      <c r="C44" s="22">
        <f t="shared" si="6"/>
        <v>18.488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7.7298327999999996</v>
      </c>
      <c r="K44" s="23">
        <v>4.4186319999999988</v>
      </c>
      <c r="L44" s="23">
        <v>0</v>
      </c>
      <c r="M44" s="23">
        <v>0.94103919999999974</v>
      </c>
      <c r="N44" s="23">
        <v>5.3984959999999997</v>
      </c>
      <c r="O44" s="23">
        <f t="shared" si="8"/>
        <v>18.488</v>
      </c>
      <c r="P44" s="24"/>
      <c r="Q44" s="81">
        <f t="shared" si="9"/>
        <v>18.488</v>
      </c>
      <c r="S44" s="78">
        <f t="shared" si="1"/>
        <v>7.7298327999999996</v>
      </c>
      <c r="T44" s="78">
        <f t="shared" si="2"/>
        <v>4.4186319999999988</v>
      </c>
      <c r="U44" s="78">
        <f t="shared" si="3"/>
        <v>0</v>
      </c>
      <c r="V44" s="78">
        <f t="shared" si="4"/>
        <v>0.94103919999999974</v>
      </c>
      <c r="W44" s="78">
        <f t="shared" si="5"/>
        <v>5.3984959999999997</v>
      </c>
    </row>
    <row r="45" spans="1:23">
      <c r="A45" s="8" t="s">
        <v>87</v>
      </c>
      <c r="B45" s="22">
        <v>18.356000000000002</v>
      </c>
      <c r="C45" s="22">
        <f t="shared" si="6"/>
        <v>18.356000000000002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7.6746435999999996</v>
      </c>
      <c r="K45" s="23">
        <v>4.3870839999999998</v>
      </c>
      <c r="L45" s="23">
        <v>0</v>
      </c>
      <c r="M45" s="23">
        <v>0.93432039999999983</v>
      </c>
      <c r="N45" s="23">
        <v>5.3599519999999998</v>
      </c>
      <c r="O45" s="23">
        <f t="shared" si="8"/>
        <v>18.356000000000002</v>
      </c>
      <c r="P45" s="24"/>
      <c r="Q45" s="81">
        <f t="shared" si="9"/>
        <v>18.356000000000002</v>
      </c>
      <c r="S45" s="78">
        <f t="shared" si="1"/>
        <v>7.6746435999999996</v>
      </c>
      <c r="T45" s="78">
        <f t="shared" si="2"/>
        <v>4.3870839999999998</v>
      </c>
      <c r="U45" s="78">
        <f t="shared" si="3"/>
        <v>0</v>
      </c>
      <c r="V45" s="78">
        <f t="shared" si="4"/>
        <v>0.93432039999999983</v>
      </c>
      <c r="W45" s="78">
        <f t="shared" si="5"/>
        <v>5.3599519999999998</v>
      </c>
    </row>
    <row r="46" spans="1:23">
      <c r="A46" s="8" t="s">
        <v>88</v>
      </c>
      <c r="B46" s="22">
        <v>17.032</v>
      </c>
      <c r="C46" s="22">
        <f t="shared" si="6"/>
        <v>17.032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7.1210791999999996</v>
      </c>
      <c r="K46" s="23">
        <v>4.0706479999999994</v>
      </c>
      <c r="L46" s="23">
        <v>0</v>
      </c>
      <c r="M46" s="23">
        <v>0.86692879999999994</v>
      </c>
      <c r="N46" s="23">
        <v>4.9733439999999991</v>
      </c>
      <c r="O46" s="23">
        <f t="shared" si="8"/>
        <v>17.032</v>
      </c>
      <c r="P46" s="24"/>
      <c r="Q46" s="81">
        <f t="shared" si="9"/>
        <v>17.032</v>
      </c>
      <c r="S46" s="78">
        <f t="shared" si="1"/>
        <v>7.1210791999999996</v>
      </c>
      <c r="T46" s="78">
        <f t="shared" si="2"/>
        <v>4.0706479999999994</v>
      </c>
      <c r="U46" s="78">
        <f t="shared" si="3"/>
        <v>0</v>
      </c>
      <c r="V46" s="78">
        <f t="shared" si="4"/>
        <v>0.86692879999999994</v>
      </c>
      <c r="W46" s="78">
        <f t="shared" si="5"/>
        <v>4.9733439999999991</v>
      </c>
    </row>
    <row r="47" spans="1:23">
      <c r="A47" s="8" t="s">
        <v>89</v>
      </c>
      <c r="B47" s="22">
        <v>16.664000000000001</v>
      </c>
      <c r="C47" s="22">
        <f t="shared" si="6"/>
        <v>16.664000000000001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6.9672183999999993</v>
      </c>
      <c r="K47" s="23">
        <v>3.9826959999999998</v>
      </c>
      <c r="L47" s="23">
        <v>0</v>
      </c>
      <c r="M47" s="23">
        <v>0.84819759999999988</v>
      </c>
      <c r="N47" s="23">
        <v>4.865888</v>
      </c>
      <c r="O47" s="23">
        <f t="shared" si="8"/>
        <v>16.664000000000001</v>
      </c>
      <c r="P47" s="24"/>
      <c r="Q47" s="81">
        <f t="shared" si="9"/>
        <v>16.664000000000001</v>
      </c>
      <c r="S47" s="78">
        <f t="shared" si="1"/>
        <v>6.9672183999999993</v>
      </c>
      <c r="T47" s="78">
        <f t="shared" si="2"/>
        <v>3.9826959999999998</v>
      </c>
      <c r="U47" s="78">
        <f t="shared" si="3"/>
        <v>0</v>
      </c>
      <c r="V47" s="78">
        <f t="shared" si="4"/>
        <v>0.84819759999999988</v>
      </c>
      <c r="W47" s="78">
        <f t="shared" si="5"/>
        <v>4.865888</v>
      </c>
    </row>
    <row r="48" spans="1:23">
      <c r="A48" s="8" t="s">
        <v>90</v>
      </c>
      <c r="B48" s="22">
        <v>17.128</v>
      </c>
      <c r="C48" s="22">
        <f t="shared" si="6"/>
        <v>17.128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7.1612168</v>
      </c>
      <c r="K48" s="23">
        <v>4.0935919999999992</v>
      </c>
      <c r="L48" s="23">
        <v>0</v>
      </c>
      <c r="M48" s="23">
        <v>0.87181519999999979</v>
      </c>
      <c r="N48" s="23">
        <v>5.0013759999999987</v>
      </c>
      <c r="O48" s="23">
        <f t="shared" si="8"/>
        <v>17.128</v>
      </c>
      <c r="P48" s="24"/>
      <c r="Q48" s="81">
        <f t="shared" si="9"/>
        <v>17.128</v>
      </c>
      <c r="S48" s="78">
        <f t="shared" si="1"/>
        <v>7.1612168</v>
      </c>
      <c r="T48" s="78">
        <f t="shared" si="2"/>
        <v>4.0935919999999992</v>
      </c>
      <c r="U48" s="78">
        <f t="shared" si="3"/>
        <v>0</v>
      </c>
      <c r="V48" s="78">
        <f t="shared" si="4"/>
        <v>0.87181519999999979</v>
      </c>
      <c r="W48" s="78">
        <f t="shared" si="5"/>
        <v>5.0013759999999987</v>
      </c>
    </row>
    <row r="49" spans="1:23">
      <c r="A49" s="8" t="s">
        <v>91</v>
      </c>
      <c r="B49" s="22">
        <v>16.936</v>
      </c>
      <c r="C49" s="22">
        <f t="shared" si="6"/>
        <v>16.936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7.0809415999999992</v>
      </c>
      <c r="K49" s="23">
        <v>4.0477039999999995</v>
      </c>
      <c r="L49" s="23">
        <v>0</v>
      </c>
      <c r="M49" s="23">
        <v>0.86204239999999988</v>
      </c>
      <c r="N49" s="23">
        <v>4.9453119999999995</v>
      </c>
      <c r="O49" s="23">
        <f t="shared" si="8"/>
        <v>16.936</v>
      </c>
      <c r="P49" s="24"/>
      <c r="Q49" s="81">
        <f t="shared" si="9"/>
        <v>16.936</v>
      </c>
      <c r="S49" s="78">
        <f t="shared" si="1"/>
        <v>7.0809415999999992</v>
      </c>
      <c r="T49" s="78">
        <f t="shared" si="2"/>
        <v>4.0477039999999995</v>
      </c>
      <c r="U49" s="78">
        <f t="shared" si="3"/>
        <v>0</v>
      </c>
      <c r="V49" s="78">
        <f t="shared" si="4"/>
        <v>0.86204239999999988</v>
      </c>
      <c r="W49" s="78">
        <f t="shared" si="5"/>
        <v>4.9453119999999995</v>
      </c>
    </row>
    <row r="50" spans="1:23">
      <c r="A50" s="8" t="s">
        <v>92</v>
      </c>
      <c r="B50" s="22">
        <v>15.688000000000001</v>
      </c>
      <c r="C50" s="22">
        <f t="shared" si="6"/>
        <v>15.688000000000001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6.5591527999999997</v>
      </c>
      <c r="K50" s="23">
        <v>3.7494319999999992</v>
      </c>
      <c r="L50" s="23">
        <v>0</v>
      </c>
      <c r="M50" s="23">
        <v>0.79851919999999998</v>
      </c>
      <c r="N50" s="23">
        <v>4.5808959999999992</v>
      </c>
      <c r="O50" s="23">
        <f t="shared" si="8"/>
        <v>15.687999999999999</v>
      </c>
      <c r="P50" s="24"/>
      <c r="Q50" s="81">
        <f t="shared" si="9"/>
        <v>15.687999999999999</v>
      </c>
      <c r="S50" s="78">
        <f t="shared" si="1"/>
        <v>6.5591527999999997</v>
      </c>
      <c r="T50" s="78">
        <f t="shared" si="2"/>
        <v>3.7494319999999992</v>
      </c>
      <c r="U50" s="78">
        <f t="shared" si="3"/>
        <v>0</v>
      </c>
      <c r="V50" s="78">
        <f t="shared" si="4"/>
        <v>0.79851919999999998</v>
      </c>
      <c r="W50" s="78">
        <f t="shared" si="5"/>
        <v>4.5808959999999992</v>
      </c>
    </row>
    <row r="51" spans="1:23">
      <c r="A51" s="8" t="s">
        <v>93</v>
      </c>
      <c r="B51" s="22">
        <v>15.648</v>
      </c>
      <c r="C51" s="22">
        <f t="shared" si="6"/>
        <v>15.648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6.5424287999999988</v>
      </c>
      <c r="K51" s="23">
        <v>3.7398719999999992</v>
      </c>
      <c r="L51" s="23">
        <v>0</v>
      </c>
      <c r="M51" s="23">
        <v>0.79648319999999984</v>
      </c>
      <c r="N51" s="23">
        <v>4.5692159999999991</v>
      </c>
      <c r="O51" s="23">
        <f t="shared" si="8"/>
        <v>15.648</v>
      </c>
      <c r="P51" s="24"/>
      <c r="Q51" s="81">
        <f t="shared" si="9"/>
        <v>15.648</v>
      </c>
      <c r="S51" s="78">
        <f t="shared" si="1"/>
        <v>6.5424287999999988</v>
      </c>
      <c r="T51" s="78">
        <f t="shared" si="2"/>
        <v>3.7398719999999992</v>
      </c>
      <c r="U51" s="78">
        <f t="shared" si="3"/>
        <v>0</v>
      </c>
      <c r="V51" s="78">
        <f t="shared" si="4"/>
        <v>0.79648319999999984</v>
      </c>
      <c r="W51" s="78">
        <f t="shared" si="5"/>
        <v>4.5692159999999991</v>
      </c>
    </row>
    <row r="52" spans="1:23">
      <c r="A52" s="8" t="s">
        <v>94</v>
      </c>
      <c r="B52" s="22">
        <v>15.936</v>
      </c>
      <c r="C52" s="22">
        <f t="shared" si="6"/>
        <v>15.936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6.6628415999999993</v>
      </c>
      <c r="K52" s="23">
        <v>3.8087039999999992</v>
      </c>
      <c r="L52" s="23">
        <v>0</v>
      </c>
      <c r="M52" s="23">
        <v>0.81114239999999982</v>
      </c>
      <c r="N52" s="23">
        <v>4.6533119999999988</v>
      </c>
      <c r="O52" s="23">
        <f t="shared" si="8"/>
        <v>15.936</v>
      </c>
      <c r="P52" s="24"/>
      <c r="Q52" s="81">
        <f t="shared" si="9"/>
        <v>15.936</v>
      </c>
      <c r="S52" s="78">
        <f t="shared" si="1"/>
        <v>6.6628415999999993</v>
      </c>
      <c r="T52" s="78">
        <f t="shared" si="2"/>
        <v>3.8087039999999992</v>
      </c>
      <c r="U52" s="78">
        <f t="shared" si="3"/>
        <v>0</v>
      </c>
      <c r="V52" s="78">
        <f t="shared" si="4"/>
        <v>0.81114239999999982</v>
      </c>
      <c r="W52" s="78">
        <f t="shared" si="5"/>
        <v>4.6533119999999988</v>
      </c>
    </row>
    <row r="53" spans="1:23">
      <c r="A53" s="8" t="s">
        <v>95</v>
      </c>
      <c r="B53" s="22">
        <v>18.931999999999999</v>
      </c>
      <c r="C53" s="22">
        <f t="shared" si="6"/>
        <v>18.931999999999999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7.9154691999999987</v>
      </c>
      <c r="K53" s="23">
        <v>4.5247479999999989</v>
      </c>
      <c r="L53" s="23">
        <v>0</v>
      </c>
      <c r="M53" s="23">
        <v>0.9636387999999998</v>
      </c>
      <c r="N53" s="23">
        <v>5.5281439999999993</v>
      </c>
      <c r="O53" s="23">
        <f t="shared" si="8"/>
        <v>18.931999999999999</v>
      </c>
      <c r="P53" s="24"/>
      <c r="Q53" s="81">
        <f t="shared" si="9"/>
        <v>18.931999999999999</v>
      </c>
      <c r="S53" s="78">
        <f t="shared" si="1"/>
        <v>7.9154691999999987</v>
      </c>
      <c r="T53" s="78">
        <f t="shared" si="2"/>
        <v>4.5247479999999989</v>
      </c>
      <c r="U53" s="78">
        <f t="shared" si="3"/>
        <v>0</v>
      </c>
      <c r="V53" s="78">
        <f t="shared" si="4"/>
        <v>0.9636387999999998</v>
      </c>
      <c r="W53" s="78">
        <f t="shared" si="5"/>
        <v>5.5281439999999993</v>
      </c>
    </row>
    <row r="54" spans="1:23">
      <c r="A54" s="8" t="s">
        <v>96</v>
      </c>
      <c r="B54" s="22">
        <v>20.66</v>
      </c>
      <c r="C54" s="22">
        <f t="shared" si="6"/>
        <v>20.66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8.6379459999999995</v>
      </c>
      <c r="K54" s="23">
        <v>4.9377399999999989</v>
      </c>
      <c r="L54" s="23">
        <v>0</v>
      </c>
      <c r="M54" s="23">
        <v>1.0515939999999997</v>
      </c>
      <c r="N54" s="23">
        <v>6.0327199999999985</v>
      </c>
      <c r="O54" s="23">
        <f t="shared" si="8"/>
        <v>20.66</v>
      </c>
      <c r="P54" s="24"/>
      <c r="Q54" s="81">
        <f t="shared" si="9"/>
        <v>20.66</v>
      </c>
      <c r="S54" s="78">
        <f t="shared" si="1"/>
        <v>8.6379459999999995</v>
      </c>
      <c r="T54" s="78">
        <f t="shared" si="2"/>
        <v>4.9377399999999989</v>
      </c>
      <c r="U54" s="78">
        <f t="shared" si="3"/>
        <v>0</v>
      </c>
      <c r="V54" s="78">
        <f t="shared" si="4"/>
        <v>1.0515939999999997</v>
      </c>
      <c r="W54" s="78">
        <f t="shared" si="5"/>
        <v>6.0327199999999985</v>
      </c>
    </row>
    <row r="55" spans="1:23">
      <c r="A55" s="8" t="s">
        <v>97</v>
      </c>
      <c r="B55" s="22">
        <v>20.968</v>
      </c>
      <c r="C55" s="22">
        <f t="shared" si="6"/>
        <v>20.968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8.7667207999999999</v>
      </c>
      <c r="K55" s="23">
        <v>5.0113519999999996</v>
      </c>
      <c r="L55" s="23">
        <v>0</v>
      </c>
      <c r="M55" s="23">
        <v>1.0672711999999998</v>
      </c>
      <c r="N55" s="23">
        <v>6.1226559999999983</v>
      </c>
      <c r="O55" s="23">
        <f t="shared" si="8"/>
        <v>20.968</v>
      </c>
      <c r="P55" s="24"/>
      <c r="Q55" s="81">
        <f t="shared" si="9"/>
        <v>20.968</v>
      </c>
      <c r="S55" s="78">
        <f t="shared" si="1"/>
        <v>8.7667207999999999</v>
      </c>
      <c r="T55" s="78">
        <f t="shared" si="2"/>
        <v>5.0113519999999996</v>
      </c>
      <c r="U55" s="78">
        <f t="shared" si="3"/>
        <v>0</v>
      </c>
      <c r="V55" s="78">
        <f t="shared" si="4"/>
        <v>1.0672711999999998</v>
      </c>
      <c r="W55" s="78">
        <f t="shared" si="5"/>
        <v>6.1226559999999983</v>
      </c>
    </row>
    <row r="56" spans="1:23">
      <c r="A56" s="8" t="s">
        <v>98</v>
      </c>
      <c r="B56" s="22">
        <v>20.832000000000001</v>
      </c>
      <c r="C56" s="22">
        <f t="shared" si="6"/>
        <v>20.832000000000001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8.7098592000000004</v>
      </c>
      <c r="K56" s="23">
        <v>4.9788479999999993</v>
      </c>
      <c r="L56" s="23">
        <v>0</v>
      </c>
      <c r="M56" s="23">
        <v>1.0603487999999999</v>
      </c>
      <c r="N56" s="23">
        <v>6.0829439999999995</v>
      </c>
      <c r="O56" s="23">
        <f t="shared" si="8"/>
        <v>20.832000000000001</v>
      </c>
      <c r="P56" s="24"/>
      <c r="Q56" s="81">
        <f t="shared" si="9"/>
        <v>20.832000000000001</v>
      </c>
      <c r="S56" s="78">
        <f t="shared" si="1"/>
        <v>8.7098592000000004</v>
      </c>
      <c r="T56" s="78">
        <f t="shared" si="2"/>
        <v>4.9788479999999993</v>
      </c>
      <c r="U56" s="78">
        <f t="shared" si="3"/>
        <v>0</v>
      </c>
      <c r="V56" s="78">
        <f t="shared" si="4"/>
        <v>1.0603487999999999</v>
      </c>
      <c r="W56" s="78">
        <f t="shared" si="5"/>
        <v>6.0829439999999995</v>
      </c>
    </row>
    <row r="57" spans="1:23">
      <c r="A57" s="8" t="s">
        <v>99</v>
      </c>
      <c r="B57" s="22">
        <v>20.428000000000001</v>
      </c>
      <c r="C57" s="22">
        <f t="shared" si="6"/>
        <v>20.428000000000001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8.5409467999999986</v>
      </c>
      <c r="K57" s="23">
        <v>4.8822919999999996</v>
      </c>
      <c r="L57" s="23">
        <v>0</v>
      </c>
      <c r="M57" s="23">
        <v>1.0397851999999999</v>
      </c>
      <c r="N57" s="23">
        <v>5.9649759999999992</v>
      </c>
      <c r="O57" s="23">
        <f t="shared" si="8"/>
        <v>20.428000000000001</v>
      </c>
      <c r="P57" s="24"/>
      <c r="Q57" s="81">
        <f t="shared" si="9"/>
        <v>20.428000000000001</v>
      </c>
      <c r="S57" s="78">
        <f t="shared" si="1"/>
        <v>8.5409467999999986</v>
      </c>
      <c r="T57" s="78">
        <f t="shared" si="2"/>
        <v>4.8822919999999996</v>
      </c>
      <c r="U57" s="78">
        <f t="shared" si="3"/>
        <v>0</v>
      </c>
      <c r="V57" s="78">
        <f t="shared" si="4"/>
        <v>1.0397851999999999</v>
      </c>
      <c r="W57" s="78">
        <f t="shared" si="5"/>
        <v>5.9649759999999992</v>
      </c>
    </row>
    <row r="58" spans="1:23">
      <c r="A58" s="8" t="s">
        <v>100</v>
      </c>
      <c r="B58" s="22">
        <v>20.216000000000001</v>
      </c>
      <c r="C58" s="22">
        <f t="shared" si="6"/>
        <v>20.216000000000001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8.4523095999999995</v>
      </c>
      <c r="K58" s="23">
        <v>4.8316239999999988</v>
      </c>
      <c r="L58" s="23">
        <v>0</v>
      </c>
      <c r="M58" s="23">
        <v>1.0289943999999998</v>
      </c>
      <c r="N58" s="23">
        <v>5.903071999999999</v>
      </c>
      <c r="O58" s="23">
        <f t="shared" si="8"/>
        <v>20.216000000000001</v>
      </c>
      <c r="P58" s="24"/>
      <c r="Q58" s="81">
        <f t="shared" si="9"/>
        <v>20.216000000000001</v>
      </c>
      <c r="S58" s="78">
        <f t="shared" si="1"/>
        <v>8.4523095999999995</v>
      </c>
      <c r="T58" s="78">
        <f t="shared" si="2"/>
        <v>4.8316239999999988</v>
      </c>
      <c r="U58" s="78">
        <f t="shared" si="3"/>
        <v>0</v>
      </c>
      <c r="V58" s="78">
        <f t="shared" si="4"/>
        <v>1.0289943999999998</v>
      </c>
      <c r="W58" s="78">
        <f t="shared" si="5"/>
        <v>5.903071999999999</v>
      </c>
    </row>
    <row r="59" spans="1:23">
      <c r="A59" s="8" t="s">
        <v>101</v>
      </c>
      <c r="B59" s="22">
        <v>19.488</v>
      </c>
      <c r="C59" s="22">
        <f t="shared" si="6"/>
        <v>19.488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8.1479327999999995</v>
      </c>
      <c r="K59" s="23">
        <v>4.6576319999999996</v>
      </c>
      <c r="L59" s="23">
        <v>0</v>
      </c>
      <c r="M59" s="23">
        <v>0.9919391999999998</v>
      </c>
      <c r="N59" s="23">
        <v>5.6904959999999987</v>
      </c>
      <c r="O59" s="23">
        <f t="shared" si="8"/>
        <v>19.488</v>
      </c>
      <c r="P59" s="24"/>
      <c r="Q59" s="81">
        <f t="shared" si="9"/>
        <v>19.488</v>
      </c>
      <c r="S59" s="78">
        <f t="shared" si="1"/>
        <v>8.1479327999999995</v>
      </c>
      <c r="T59" s="78">
        <f t="shared" si="2"/>
        <v>4.6576319999999996</v>
      </c>
      <c r="U59" s="78">
        <f t="shared" si="3"/>
        <v>0</v>
      </c>
      <c r="V59" s="78">
        <f t="shared" si="4"/>
        <v>0.9919391999999998</v>
      </c>
      <c r="W59" s="78">
        <f t="shared" si="5"/>
        <v>5.6904959999999987</v>
      </c>
    </row>
    <row r="60" spans="1:23">
      <c r="A60" s="8" t="s">
        <v>102</v>
      </c>
      <c r="B60" s="22">
        <v>19.411999999999999</v>
      </c>
      <c r="C60" s="22">
        <f t="shared" si="6"/>
        <v>19.411999999999999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8.1161571999999982</v>
      </c>
      <c r="K60" s="23">
        <v>4.639467999999999</v>
      </c>
      <c r="L60" s="23">
        <v>0</v>
      </c>
      <c r="M60" s="23">
        <v>0.9880707999999998</v>
      </c>
      <c r="N60" s="23">
        <v>5.6683039999999982</v>
      </c>
      <c r="O60" s="23">
        <f t="shared" si="8"/>
        <v>19.411999999999999</v>
      </c>
      <c r="P60" s="24"/>
      <c r="Q60" s="81">
        <f t="shared" si="9"/>
        <v>19.411999999999999</v>
      </c>
      <c r="S60" s="78">
        <f t="shared" si="1"/>
        <v>8.1161571999999982</v>
      </c>
      <c r="T60" s="78">
        <f t="shared" si="2"/>
        <v>4.639467999999999</v>
      </c>
      <c r="U60" s="78">
        <f t="shared" si="3"/>
        <v>0</v>
      </c>
      <c r="V60" s="78">
        <f t="shared" si="4"/>
        <v>0.9880707999999998</v>
      </c>
      <c r="W60" s="78">
        <f t="shared" si="5"/>
        <v>5.6683039999999982</v>
      </c>
    </row>
    <row r="61" spans="1:23">
      <c r="A61" s="8" t="s">
        <v>103</v>
      </c>
      <c r="B61" s="22">
        <v>19.431999999999999</v>
      </c>
      <c r="C61" s="22">
        <f t="shared" si="6"/>
        <v>19.431999999999999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8.1245191999999982</v>
      </c>
      <c r="K61" s="23">
        <v>4.6442479999999984</v>
      </c>
      <c r="L61" s="23">
        <v>0</v>
      </c>
      <c r="M61" s="23">
        <v>0.98908879999999977</v>
      </c>
      <c r="N61" s="23">
        <v>5.6741439999999992</v>
      </c>
      <c r="O61" s="23">
        <f t="shared" si="8"/>
        <v>19.431999999999999</v>
      </c>
      <c r="P61" s="24"/>
      <c r="Q61" s="81">
        <f t="shared" si="9"/>
        <v>19.431999999999999</v>
      </c>
      <c r="S61" s="78">
        <f t="shared" si="1"/>
        <v>8.1245191999999982</v>
      </c>
      <c r="T61" s="78">
        <f t="shared" si="2"/>
        <v>4.6442479999999984</v>
      </c>
      <c r="U61" s="78">
        <f t="shared" si="3"/>
        <v>0</v>
      </c>
      <c r="V61" s="78">
        <f t="shared" si="4"/>
        <v>0.98908879999999977</v>
      </c>
      <c r="W61" s="78">
        <f t="shared" si="5"/>
        <v>5.6741439999999992</v>
      </c>
    </row>
    <row r="62" spans="1:23">
      <c r="A62" s="8" t="s">
        <v>104</v>
      </c>
      <c r="B62" s="22">
        <v>19.928000000000001</v>
      </c>
      <c r="C62" s="22">
        <f t="shared" si="6"/>
        <v>19.928000000000001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8.3318967999999991</v>
      </c>
      <c r="K62" s="23">
        <v>4.7627919999999992</v>
      </c>
      <c r="L62" s="23">
        <v>0</v>
      </c>
      <c r="M62" s="23">
        <v>1.0143351999999999</v>
      </c>
      <c r="N62" s="23">
        <v>5.8189759999999993</v>
      </c>
      <c r="O62" s="23">
        <f t="shared" si="8"/>
        <v>19.928000000000001</v>
      </c>
      <c r="P62" s="24"/>
      <c r="Q62" s="81">
        <f t="shared" si="9"/>
        <v>19.928000000000001</v>
      </c>
      <c r="S62" s="78">
        <f t="shared" si="1"/>
        <v>8.3318967999999991</v>
      </c>
      <c r="T62" s="78">
        <f t="shared" si="2"/>
        <v>4.7627919999999992</v>
      </c>
      <c r="U62" s="78">
        <f t="shared" si="3"/>
        <v>0</v>
      </c>
      <c r="V62" s="78">
        <f t="shared" si="4"/>
        <v>1.0143351999999999</v>
      </c>
      <c r="W62" s="78">
        <f t="shared" si="5"/>
        <v>5.8189759999999993</v>
      </c>
    </row>
    <row r="63" spans="1:23">
      <c r="A63" s="8" t="s">
        <v>105</v>
      </c>
      <c r="B63" s="22">
        <v>20.007999999999999</v>
      </c>
      <c r="C63" s="22">
        <f t="shared" si="6"/>
        <v>20.007999999999999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8.365344799999999</v>
      </c>
      <c r="K63" s="23">
        <v>4.7819119999999984</v>
      </c>
      <c r="L63" s="23">
        <v>0</v>
      </c>
      <c r="M63" s="23">
        <v>1.0184071999999997</v>
      </c>
      <c r="N63" s="23">
        <v>5.8423359999999986</v>
      </c>
      <c r="O63" s="23">
        <f t="shared" si="8"/>
        <v>20.007999999999999</v>
      </c>
      <c r="P63" s="24"/>
      <c r="Q63" s="81">
        <f t="shared" si="9"/>
        <v>20.007999999999999</v>
      </c>
      <c r="S63" s="78">
        <f t="shared" si="1"/>
        <v>8.365344799999999</v>
      </c>
      <c r="T63" s="78">
        <f t="shared" si="2"/>
        <v>4.7819119999999984</v>
      </c>
      <c r="U63" s="78">
        <f t="shared" si="3"/>
        <v>0</v>
      </c>
      <c r="V63" s="78">
        <f t="shared" si="4"/>
        <v>1.0184071999999997</v>
      </c>
      <c r="W63" s="78">
        <f t="shared" si="5"/>
        <v>5.8423359999999986</v>
      </c>
    </row>
    <row r="64" spans="1:23">
      <c r="A64" s="8" t="s">
        <v>106</v>
      </c>
      <c r="B64" s="22">
        <v>19.527999999999999</v>
      </c>
      <c r="C64" s="22">
        <f t="shared" si="6"/>
        <v>19.527999999999999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8.1646567999999995</v>
      </c>
      <c r="K64" s="23">
        <v>4.6671919999999991</v>
      </c>
      <c r="L64" s="23">
        <v>0</v>
      </c>
      <c r="M64" s="23">
        <v>0.99397519999999973</v>
      </c>
      <c r="N64" s="23">
        <v>5.7021759999999988</v>
      </c>
      <c r="O64" s="23">
        <f t="shared" si="8"/>
        <v>19.527999999999999</v>
      </c>
      <c r="P64" s="24"/>
      <c r="Q64" s="81">
        <f t="shared" si="9"/>
        <v>19.527999999999999</v>
      </c>
      <c r="S64" s="78">
        <f t="shared" si="1"/>
        <v>8.1646567999999995</v>
      </c>
      <c r="T64" s="78">
        <f t="shared" si="2"/>
        <v>4.6671919999999991</v>
      </c>
      <c r="U64" s="78">
        <f t="shared" si="3"/>
        <v>0</v>
      </c>
      <c r="V64" s="78">
        <f t="shared" si="4"/>
        <v>0.99397519999999973</v>
      </c>
      <c r="W64" s="78">
        <f t="shared" si="5"/>
        <v>5.7021759999999988</v>
      </c>
    </row>
    <row r="65" spans="1:23">
      <c r="A65" s="8" t="s">
        <v>107</v>
      </c>
      <c r="B65" s="22">
        <v>19.544</v>
      </c>
      <c r="C65" s="22">
        <f t="shared" si="6"/>
        <v>19.544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8.1713463999999991</v>
      </c>
      <c r="K65" s="23">
        <v>4.6710159999999989</v>
      </c>
      <c r="L65" s="23">
        <v>0</v>
      </c>
      <c r="M65" s="23">
        <v>0.99478959999999983</v>
      </c>
      <c r="N65" s="23">
        <v>5.706847999999999</v>
      </c>
      <c r="O65" s="23">
        <f t="shared" si="8"/>
        <v>19.544</v>
      </c>
      <c r="P65" s="24"/>
      <c r="Q65" s="81">
        <f t="shared" si="9"/>
        <v>19.544</v>
      </c>
      <c r="S65" s="78">
        <f t="shared" si="1"/>
        <v>8.1713463999999991</v>
      </c>
      <c r="T65" s="78">
        <f t="shared" si="2"/>
        <v>4.6710159999999989</v>
      </c>
      <c r="U65" s="78">
        <f t="shared" si="3"/>
        <v>0</v>
      </c>
      <c r="V65" s="78">
        <f t="shared" si="4"/>
        <v>0.99478959999999983</v>
      </c>
      <c r="W65" s="78">
        <f t="shared" si="5"/>
        <v>5.706847999999999</v>
      </c>
    </row>
    <row r="66" spans="1:23">
      <c r="A66" s="8" t="s">
        <v>108</v>
      </c>
      <c r="B66" s="22">
        <v>19.123999999999999</v>
      </c>
      <c r="C66" s="22">
        <f t="shared" si="6"/>
        <v>19.123999999999999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7.9957443999999986</v>
      </c>
      <c r="K66" s="23">
        <v>4.5706359999999986</v>
      </c>
      <c r="L66" s="23">
        <v>0</v>
      </c>
      <c r="M66" s="23">
        <v>0.97341159999999971</v>
      </c>
      <c r="N66" s="23">
        <v>5.5842079999999994</v>
      </c>
      <c r="O66" s="23">
        <f t="shared" si="8"/>
        <v>19.123999999999999</v>
      </c>
      <c r="P66" s="24"/>
      <c r="Q66" s="81">
        <f t="shared" si="9"/>
        <v>19.123999999999999</v>
      </c>
      <c r="S66" s="78">
        <f t="shared" si="1"/>
        <v>7.9957443999999986</v>
      </c>
      <c r="T66" s="78">
        <f t="shared" si="2"/>
        <v>4.5706359999999986</v>
      </c>
      <c r="U66" s="78">
        <f t="shared" si="3"/>
        <v>0</v>
      </c>
      <c r="V66" s="78">
        <f t="shared" si="4"/>
        <v>0.97341159999999971</v>
      </c>
      <c r="W66" s="78">
        <f t="shared" si="5"/>
        <v>5.5842079999999994</v>
      </c>
    </row>
    <row r="67" spans="1:23">
      <c r="A67" s="8" t="s">
        <v>109</v>
      </c>
      <c r="B67" s="22">
        <v>19.411999999999999</v>
      </c>
      <c r="C67" s="22">
        <f t="shared" si="6"/>
        <v>19.411999999999999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8.1161571999999982</v>
      </c>
      <c r="K67" s="23">
        <v>4.639467999999999</v>
      </c>
      <c r="L67" s="23">
        <v>0</v>
      </c>
      <c r="M67" s="23">
        <v>0.9880707999999998</v>
      </c>
      <c r="N67" s="23">
        <v>5.6683039999999982</v>
      </c>
      <c r="O67" s="23">
        <f t="shared" si="8"/>
        <v>19.411999999999999</v>
      </c>
      <c r="P67" s="24"/>
      <c r="Q67" s="81">
        <f t="shared" si="9"/>
        <v>19.411999999999999</v>
      </c>
      <c r="S67" s="78">
        <f t="shared" ref="S67" si="10">J67</f>
        <v>8.1161571999999982</v>
      </c>
      <c r="T67" s="78">
        <f t="shared" ref="T67" si="11">K67</f>
        <v>4.639467999999999</v>
      </c>
      <c r="U67" s="78">
        <f t="shared" ref="U67" si="12">L67</f>
        <v>0</v>
      </c>
      <c r="V67" s="78">
        <f t="shared" ref="V67" si="13">M67</f>
        <v>0.9880707999999998</v>
      </c>
      <c r="W67" s="78">
        <f t="shared" ref="W67" si="14">N67</f>
        <v>5.6683039999999982</v>
      </c>
    </row>
    <row r="68" spans="1:23">
      <c r="A68" s="8" t="s">
        <v>110</v>
      </c>
      <c r="B68" s="22">
        <v>18.68</v>
      </c>
      <c r="C68" s="22">
        <f t="shared" ref="C68:C98" si="15">B68</f>
        <v>18.68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7.8101079999999987</v>
      </c>
      <c r="K68" s="23">
        <v>4.4645199999999985</v>
      </c>
      <c r="L68" s="23">
        <v>0</v>
      </c>
      <c r="M68" s="23">
        <v>0.95081199999999977</v>
      </c>
      <c r="N68" s="23">
        <v>5.454559999999999</v>
      </c>
      <c r="O68" s="23">
        <f t="shared" ref="O68:O98" si="17">$C68*I68/$I68</f>
        <v>18.68</v>
      </c>
      <c r="P68" s="24"/>
      <c r="Q68" s="81">
        <f t="shared" ref="Q68:Q98" si="18">O68+P68</f>
        <v>18.68</v>
      </c>
      <c r="S68" s="78">
        <f>J68</f>
        <v>7.8101079999999987</v>
      </c>
      <c r="T68" s="78">
        <f t="shared" ref="T68:W68" si="19">K68</f>
        <v>4.4645199999999985</v>
      </c>
      <c r="U68" s="78">
        <f t="shared" si="19"/>
        <v>0</v>
      </c>
      <c r="V68" s="78">
        <f t="shared" si="19"/>
        <v>0.95081199999999977</v>
      </c>
      <c r="W68" s="78">
        <f t="shared" si="19"/>
        <v>5.454559999999999</v>
      </c>
    </row>
    <row r="69" spans="1:23">
      <c r="A69" s="8" t="s">
        <v>111</v>
      </c>
      <c r="B69" s="22">
        <v>18.643999999999998</v>
      </c>
      <c r="C69" s="22">
        <f t="shared" si="15"/>
        <v>18.643999999999998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7.7950563999999982</v>
      </c>
      <c r="K69" s="23">
        <v>4.4559159999999984</v>
      </c>
      <c r="L69" s="23">
        <v>0</v>
      </c>
      <c r="M69" s="23">
        <v>0.9489795999999997</v>
      </c>
      <c r="N69" s="23">
        <v>5.4440479999999987</v>
      </c>
      <c r="O69" s="23">
        <f t="shared" si="17"/>
        <v>18.643999999999998</v>
      </c>
      <c r="P69" s="24"/>
      <c r="Q69" s="81">
        <f t="shared" si="18"/>
        <v>18.643999999999998</v>
      </c>
      <c r="S69" s="78">
        <f t="shared" ref="S69:S98" si="20">J69</f>
        <v>7.7950563999999982</v>
      </c>
      <c r="T69" s="78">
        <f t="shared" ref="T69:T98" si="21">K69</f>
        <v>4.4559159999999984</v>
      </c>
      <c r="U69" s="78">
        <f t="shared" ref="U69:U98" si="22">L69</f>
        <v>0</v>
      </c>
      <c r="V69" s="78">
        <f t="shared" ref="V69:V98" si="23">M69</f>
        <v>0.9489795999999997</v>
      </c>
      <c r="W69" s="78">
        <f t="shared" ref="W69:W98" si="24">N69</f>
        <v>5.4440479999999987</v>
      </c>
    </row>
    <row r="70" spans="1:23">
      <c r="A70" s="8" t="s">
        <v>112</v>
      </c>
      <c r="B70" s="22">
        <v>19.564</v>
      </c>
      <c r="C70" s="22">
        <f t="shared" si="15"/>
        <v>19.564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8.1797083999999991</v>
      </c>
      <c r="K70" s="23">
        <v>4.6757959999999992</v>
      </c>
      <c r="L70" s="23">
        <v>0</v>
      </c>
      <c r="M70" s="23">
        <v>0.99580759999999979</v>
      </c>
      <c r="N70" s="23">
        <v>5.7126879999999982</v>
      </c>
      <c r="O70" s="23">
        <f t="shared" si="17"/>
        <v>19.564</v>
      </c>
      <c r="P70" s="24"/>
      <c r="Q70" s="81">
        <f t="shared" si="18"/>
        <v>19.564</v>
      </c>
      <c r="S70" s="78">
        <f t="shared" si="20"/>
        <v>8.1797083999999991</v>
      </c>
      <c r="T70" s="78">
        <f t="shared" si="21"/>
        <v>4.6757959999999992</v>
      </c>
      <c r="U70" s="78">
        <f t="shared" si="22"/>
        <v>0</v>
      </c>
      <c r="V70" s="78">
        <f t="shared" si="23"/>
        <v>0.99580759999999979</v>
      </c>
      <c r="W70" s="78">
        <f t="shared" si="24"/>
        <v>5.7126879999999982</v>
      </c>
    </row>
    <row r="71" spans="1:23">
      <c r="A71" s="8" t="s">
        <v>113</v>
      </c>
      <c r="B71" s="22">
        <v>19.027999999999999</v>
      </c>
      <c r="C71" s="22">
        <f t="shared" si="15"/>
        <v>19.027999999999999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7.9556067999999982</v>
      </c>
      <c r="K71" s="23">
        <v>4.5476919999999987</v>
      </c>
      <c r="L71" s="23">
        <v>0</v>
      </c>
      <c r="M71" s="23">
        <v>0.96852519999999975</v>
      </c>
      <c r="N71" s="23">
        <v>5.5561759999999989</v>
      </c>
      <c r="O71" s="23">
        <f t="shared" si="17"/>
        <v>19.027999999999999</v>
      </c>
      <c r="P71" s="24"/>
      <c r="Q71" s="81">
        <f t="shared" si="18"/>
        <v>19.027999999999999</v>
      </c>
      <c r="S71" s="78">
        <f t="shared" si="20"/>
        <v>7.9556067999999982</v>
      </c>
      <c r="T71" s="78">
        <f t="shared" si="21"/>
        <v>4.5476919999999987</v>
      </c>
      <c r="U71" s="78">
        <f t="shared" si="22"/>
        <v>0</v>
      </c>
      <c r="V71" s="78">
        <f t="shared" si="23"/>
        <v>0.96852519999999975</v>
      </c>
      <c r="W71" s="78">
        <f t="shared" si="24"/>
        <v>5.5561759999999989</v>
      </c>
    </row>
    <row r="72" spans="1:23">
      <c r="A72" s="8" t="s">
        <v>114</v>
      </c>
      <c r="B72" s="22">
        <v>19.256</v>
      </c>
      <c r="C72" s="22">
        <f t="shared" si="15"/>
        <v>19.256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8.0509336000000005</v>
      </c>
      <c r="K72" s="23">
        <v>4.6021839999999994</v>
      </c>
      <c r="L72" s="23">
        <v>0</v>
      </c>
      <c r="M72" s="23">
        <v>0.98013039999999985</v>
      </c>
      <c r="N72" s="23">
        <v>5.6227519999999993</v>
      </c>
      <c r="O72" s="23">
        <f t="shared" si="17"/>
        <v>19.256</v>
      </c>
      <c r="P72" s="24"/>
      <c r="Q72" s="81">
        <f t="shared" si="18"/>
        <v>19.256</v>
      </c>
      <c r="S72" s="78">
        <f t="shared" si="20"/>
        <v>8.0509336000000005</v>
      </c>
      <c r="T72" s="78">
        <f t="shared" si="21"/>
        <v>4.6021839999999994</v>
      </c>
      <c r="U72" s="78">
        <f t="shared" si="22"/>
        <v>0</v>
      </c>
      <c r="V72" s="78">
        <f t="shared" si="23"/>
        <v>0.98013039999999985</v>
      </c>
      <c r="W72" s="78">
        <f t="shared" si="24"/>
        <v>5.6227519999999993</v>
      </c>
    </row>
    <row r="73" spans="1:23">
      <c r="A73" s="8" t="s">
        <v>115</v>
      </c>
      <c r="B73" s="22">
        <v>18.815999999999999</v>
      </c>
      <c r="C73" s="22">
        <f t="shared" si="15"/>
        <v>18.815999999999999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7.8669695999999991</v>
      </c>
      <c r="K73" s="23">
        <v>4.4970239999999988</v>
      </c>
      <c r="L73" s="23">
        <v>0</v>
      </c>
      <c r="M73" s="23">
        <v>0.95773439999999976</v>
      </c>
      <c r="N73" s="23">
        <v>5.4942719999999987</v>
      </c>
      <c r="O73" s="23">
        <f t="shared" si="17"/>
        <v>18.815999999999999</v>
      </c>
      <c r="P73" s="24"/>
      <c r="Q73" s="81">
        <f t="shared" si="18"/>
        <v>18.815999999999999</v>
      </c>
      <c r="S73" s="78">
        <f t="shared" si="20"/>
        <v>7.8669695999999991</v>
      </c>
      <c r="T73" s="78">
        <f t="shared" si="21"/>
        <v>4.4970239999999988</v>
      </c>
      <c r="U73" s="78">
        <f t="shared" si="22"/>
        <v>0</v>
      </c>
      <c r="V73" s="78">
        <f t="shared" si="23"/>
        <v>0.95773439999999976</v>
      </c>
      <c r="W73" s="78">
        <f t="shared" si="24"/>
        <v>5.4942719999999987</v>
      </c>
    </row>
    <row r="74" spans="1:23">
      <c r="A74" s="8" t="s">
        <v>116</v>
      </c>
      <c r="B74" s="22">
        <v>18.28</v>
      </c>
      <c r="C74" s="22">
        <f t="shared" si="15"/>
        <v>18.28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7.642868</v>
      </c>
      <c r="K74" s="23">
        <v>4.3689199999999992</v>
      </c>
      <c r="L74" s="23">
        <v>0</v>
      </c>
      <c r="M74" s="23">
        <v>0.93045199999999995</v>
      </c>
      <c r="N74" s="23">
        <v>5.3377600000000003</v>
      </c>
      <c r="O74" s="23">
        <f t="shared" si="17"/>
        <v>18.28</v>
      </c>
      <c r="P74" s="24"/>
      <c r="Q74" s="81">
        <f t="shared" si="18"/>
        <v>18.28</v>
      </c>
      <c r="S74" s="78">
        <f t="shared" si="20"/>
        <v>7.642868</v>
      </c>
      <c r="T74" s="78">
        <f t="shared" si="21"/>
        <v>4.3689199999999992</v>
      </c>
      <c r="U74" s="78">
        <f t="shared" si="22"/>
        <v>0</v>
      </c>
      <c r="V74" s="78">
        <f t="shared" si="23"/>
        <v>0.93045199999999995</v>
      </c>
      <c r="W74" s="78">
        <f t="shared" si="24"/>
        <v>5.3377600000000003</v>
      </c>
    </row>
    <row r="75" spans="1:23">
      <c r="A75" s="8" t="s">
        <v>117</v>
      </c>
      <c r="B75" s="22">
        <v>17.416</v>
      </c>
      <c r="C75" s="22">
        <f t="shared" si="15"/>
        <v>17.416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7.2816296000000005</v>
      </c>
      <c r="K75" s="23">
        <v>4.1624239999999988</v>
      </c>
      <c r="L75" s="23">
        <v>0</v>
      </c>
      <c r="M75" s="23">
        <v>0.88647439999999988</v>
      </c>
      <c r="N75" s="23">
        <v>5.0854719999999993</v>
      </c>
      <c r="O75" s="23">
        <f t="shared" si="17"/>
        <v>17.416</v>
      </c>
      <c r="P75" s="24"/>
      <c r="Q75" s="81">
        <f t="shared" si="18"/>
        <v>17.416</v>
      </c>
      <c r="S75" s="78">
        <f t="shared" si="20"/>
        <v>7.2816296000000005</v>
      </c>
      <c r="T75" s="78">
        <f t="shared" si="21"/>
        <v>4.1624239999999988</v>
      </c>
      <c r="U75" s="78">
        <f t="shared" si="22"/>
        <v>0</v>
      </c>
      <c r="V75" s="78">
        <f t="shared" si="23"/>
        <v>0.88647439999999988</v>
      </c>
      <c r="W75" s="78">
        <f t="shared" si="24"/>
        <v>5.0854719999999993</v>
      </c>
    </row>
    <row r="76" spans="1:23">
      <c r="A76" s="8" t="s">
        <v>118</v>
      </c>
      <c r="B76" s="22">
        <v>18.739999999999998</v>
      </c>
      <c r="C76" s="22">
        <f t="shared" si="15"/>
        <v>18.739999999999998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7.8351939999999987</v>
      </c>
      <c r="K76" s="23">
        <v>4.4788599999999983</v>
      </c>
      <c r="L76" s="23">
        <v>0</v>
      </c>
      <c r="M76" s="23">
        <v>0.95386599999999977</v>
      </c>
      <c r="N76" s="23">
        <v>5.4720799999999992</v>
      </c>
      <c r="O76" s="23">
        <f t="shared" si="17"/>
        <v>18.739999999999998</v>
      </c>
      <c r="P76" s="24"/>
      <c r="Q76" s="81">
        <f t="shared" si="18"/>
        <v>18.739999999999998</v>
      </c>
      <c r="S76" s="78">
        <f t="shared" si="20"/>
        <v>7.8351939999999987</v>
      </c>
      <c r="T76" s="78">
        <f t="shared" si="21"/>
        <v>4.4788599999999983</v>
      </c>
      <c r="U76" s="78">
        <f t="shared" si="22"/>
        <v>0</v>
      </c>
      <c r="V76" s="78">
        <f t="shared" si="23"/>
        <v>0.95386599999999977</v>
      </c>
      <c r="W76" s="78">
        <f t="shared" si="24"/>
        <v>5.4720799999999992</v>
      </c>
    </row>
    <row r="77" spans="1:23">
      <c r="A77" s="8" t="s">
        <v>119</v>
      </c>
      <c r="B77" s="22">
        <v>18.739999999999998</v>
      </c>
      <c r="C77" s="22">
        <f t="shared" si="15"/>
        <v>18.739999999999998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7.8351939999999987</v>
      </c>
      <c r="K77" s="23">
        <v>4.4788599999999983</v>
      </c>
      <c r="L77" s="23">
        <v>0</v>
      </c>
      <c r="M77" s="23">
        <v>0.95386599999999977</v>
      </c>
      <c r="N77" s="23">
        <v>5.4720799999999992</v>
      </c>
      <c r="O77" s="23">
        <f t="shared" si="17"/>
        <v>18.739999999999998</v>
      </c>
      <c r="P77" s="24"/>
      <c r="Q77" s="81">
        <f t="shared" si="18"/>
        <v>18.739999999999998</v>
      </c>
      <c r="S77" s="78">
        <f t="shared" si="20"/>
        <v>7.8351939999999987</v>
      </c>
      <c r="T77" s="78">
        <f t="shared" si="21"/>
        <v>4.4788599999999983</v>
      </c>
      <c r="U77" s="78">
        <f t="shared" si="22"/>
        <v>0</v>
      </c>
      <c r="V77" s="78">
        <f t="shared" si="23"/>
        <v>0.95386599999999977</v>
      </c>
      <c r="W77" s="78">
        <f t="shared" si="24"/>
        <v>5.4720799999999992</v>
      </c>
    </row>
    <row r="78" spans="1:23">
      <c r="A78" s="8" t="s">
        <v>120</v>
      </c>
      <c r="B78" s="22">
        <v>18.584</v>
      </c>
      <c r="C78" s="22">
        <f t="shared" si="15"/>
        <v>18.584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7.7699703999999983</v>
      </c>
      <c r="K78" s="23">
        <v>4.4415759999999986</v>
      </c>
      <c r="L78" s="23">
        <v>0</v>
      </c>
      <c r="M78" s="23">
        <v>0.94592559999999981</v>
      </c>
      <c r="N78" s="23">
        <v>5.4265279999999985</v>
      </c>
      <c r="O78" s="23">
        <f t="shared" si="17"/>
        <v>18.584</v>
      </c>
      <c r="P78" s="24"/>
      <c r="Q78" s="81">
        <f t="shared" si="18"/>
        <v>18.584</v>
      </c>
      <c r="S78" s="78">
        <f t="shared" si="20"/>
        <v>7.7699703999999983</v>
      </c>
      <c r="T78" s="78">
        <f t="shared" si="21"/>
        <v>4.4415759999999986</v>
      </c>
      <c r="U78" s="78">
        <f t="shared" si="22"/>
        <v>0</v>
      </c>
      <c r="V78" s="78">
        <f t="shared" si="23"/>
        <v>0.94592559999999981</v>
      </c>
      <c r="W78" s="78">
        <f t="shared" si="24"/>
        <v>5.4265279999999985</v>
      </c>
    </row>
    <row r="79" spans="1:23">
      <c r="A79" s="8" t="s">
        <v>121</v>
      </c>
      <c r="B79" s="22">
        <v>18.952000000000002</v>
      </c>
      <c r="C79" s="22">
        <f t="shared" si="15"/>
        <v>18.952000000000002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7.9238311999999995</v>
      </c>
      <c r="K79" s="23">
        <v>4.529528</v>
      </c>
      <c r="L79" s="23">
        <v>0</v>
      </c>
      <c r="M79" s="23">
        <v>0.96465679999999987</v>
      </c>
      <c r="N79" s="23">
        <v>5.5339839999999993</v>
      </c>
      <c r="O79" s="23">
        <f t="shared" si="17"/>
        <v>18.952000000000002</v>
      </c>
      <c r="P79" s="24"/>
      <c r="Q79" s="81">
        <f t="shared" si="18"/>
        <v>18.952000000000002</v>
      </c>
      <c r="S79" s="78">
        <f t="shared" si="20"/>
        <v>7.9238311999999995</v>
      </c>
      <c r="T79" s="78">
        <f t="shared" si="21"/>
        <v>4.529528</v>
      </c>
      <c r="U79" s="78">
        <f t="shared" si="22"/>
        <v>0</v>
      </c>
      <c r="V79" s="78">
        <f t="shared" si="23"/>
        <v>0.96465679999999987</v>
      </c>
      <c r="W79" s="78">
        <f t="shared" si="24"/>
        <v>5.5339839999999993</v>
      </c>
    </row>
    <row r="80" spans="1:23">
      <c r="A80" s="8" t="s">
        <v>122</v>
      </c>
      <c r="B80" s="22">
        <v>19.64</v>
      </c>
      <c r="C80" s="22">
        <f t="shared" si="15"/>
        <v>19.64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8.2114839999999987</v>
      </c>
      <c r="K80" s="23">
        <v>4.6939599999999988</v>
      </c>
      <c r="L80" s="23">
        <v>0</v>
      </c>
      <c r="M80" s="23">
        <v>0.9996759999999999</v>
      </c>
      <c r="N80" s="23">
        <v>5.7348799999999995</v>
      </c>
      <c r="O80" s="23">
        <f t="shared" si="17"/>
        <v>19.64</v>
      </c>
      <c r="P80" s="24"/>
      <c r="Q80" s="81">
        <f t="shared" si="18"/>
        <v>19.64</v>
      </c>
      <c r="S80" s="78">
        <f t="shared" si="20"/>
        <v>8.2114839999999987</v>
      </c>
      <c r="T80" s="78">
        <f t="shared" si="21"/>
        <v>4.6939599999999988</v>
      </c>
      <c r="U80" s="78">
        <f t="shared" si="22"/>
        <v>0</v>
      </c>
      <c r="V80" s="78">
        <f t="shared" si="23"/>
        <v>0.9996759999999999</v>
      </c>
      <c r="W80" s="78">
        <f t="shared" si="24"/>
        <v>5.7348799999999995</v>
      </c>
    </row>
    <row r="81" spans="1:23">
      <c r="A81" s="8" t="s">
        <v>123</v>
      </c>
      <c r="B81" s="22">
        <v>19.295999999999999</v>
      </c>
      <c r="C81" s="22">
        <f t="shared" si="15"/>
        <v>19.295999999999999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8.0676575999999987</v>
      </c>
      <c r="K81" s="23">
        <v>4.611743999999999</v>
      </c>
      <c r="L81" s="23">
        <v>0</v>
      </c>
      <c r="M81" s="23">
        <v>0.98216639999999988</v>
      </c>
      <c r="N81" s="23">
        <v>5.6344319999999986</v>
      </c>
      <c r="O81" s="23">
        <f t="shared" si="17"/>
        <v>19.295999999999999</v>
      </c>
      <c r="P81" s="24"/>
      <c r="Q81" s="81">
        <f t="shared" si="18"/>
        <v>19.295999999999999</v>
      </c>
      <c r="S81" s="78">
        <f t="shared" si="20"/>
        <v>8.0676575999999987</v>
      </c>
      <c r="T81" s="78">
        <f t="shared" si="21"/>
        <v>4.611743999999999</v>
      </c>
      <c r="U81" s="78">
        <f t="shared" si="22"/>
        <v>0</v>
      </c>
      <c r="V81" s="78">
        <f t="shared" si="23"/>
        <v>0.98216639999999988</v>
      </c>
      <c r="W81" s="78">
        <f t="shared" si="24"/>
        <v>5.6344319999999986</v>
      </c>
    </row>
    <row r="82" spans="1:23">
      <c r="A82" s="8" t="s">
        <v>124</v>
      </c>
      <c r="B82" s="22">
        <v>18.872</v>
      </c>
      <c r="C82" s="22">
        <f t="shared" si="15"/>
        <v>18.872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7.8903831999999987</v>
      </c>
      <c r="K82" s="23">
        <v>4.5104079999999991</v>
      </c>
      <c r="L82" s="23">
        <v>0</v>
      </c>
      <c r="M82" s="23">
        <v>0.96058479999999991</v>
      </c>
      <c r="N82" s="23">
        <v>5.5106239999999991</v>
      </c>
      <c r="O82" s="23">
        <f t="shared" si="17"/>
        <v>18.872</v>
      </c>
      <c r="P82" s="24"/>
      <c r="Q82" s="81">
        <f t="shared" si="18"/>
        <v>18.872</v>
      </c>
      <c r="S82" s="78">
        <f t="shared" si="20"/>
        <v>7.8903831999999987</v>
      </c>
      <c r="T82" s="78">
        <f t="shared" si="21"/>
        <v>4.5104079999999991</v>
      </c>
      <c r="U82" s="78">
        <f t="shared" si="22"/>
        <v>0</v>
      </c>
      <c r="V82" s="78">
        <f t="shared" si="23"/>
        <v>0.96058479999999991</v>
      </c>
      <c r="W82" s="78">
        <f t="shared" si="24"/>
        <v>5.5106239999999991</v>
      </c>
    </row>
    <row r="83" spans="1:23">
      <c r="A83" s="8" t="s">
        <v>125</v>
      </c>
      <c r="B83" s="22">
        <v>18.472000000000001</v>
      </c>
      <c r="C83" s="22">
        <f t="shared" si="15"/>
        <v>18.472000000000001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7.7231432</v>
      </c>
      <c r="K83" s="23">
        <v>4.414807999999999</v>
      </c>
      <c r="L83" s="23">
        <v>0</v>
      </c>
      <c r="M83" s="23">
        <v>0.94022479999999986</v>
      </c>
      <c r="N83" s="23">
        <v>5.3938240000000004</v>
      </c>
      <c r="O83" s="23">
        <f t="shared" si="17"/>
        <v>18.472000000000001</v>
      </c>
      <c r="P83" s="24"/>
      <c r="Q83" s="81">
        <f t="shared" si="18"/>
        <v>18.472000000000001</v>
      </c>
      <c r="S83" s="78">
        <f t="shared" si="20"/>
        <v>7.7231432</v>
      </c>
      <c r="T83" s="78">
        <f t="shared" si="21"/>
        <v>4.414807999999999</v>
      </c>
      <c r="U83" s="78">
        <f t="shared" si="22"/>
        <v>0</v>
      </c>
      <c r="V83" s="78">
        <f t="shared" si="23"/>
        <v>0.94022479999999986</v>
      </c>
      <c r="W83" s="78">
        <f t="shared" si="24"/>
        <v>5.3938240000000004</v>
      </c>
    </row>
    <row r="84" spans="1:23">
      <c r="A84" s="8" t="s">
        <v>126</v>
      </c>
      <c r="B84" s="22">
        <v>18.28</v>
      </c>
      <c r="C84" s="22">
        <f t="shared" si="15"/>
        <v>18.28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7.642868</v>
      </c>
      <c r="K84" s="23">
        <v>4.3689199999999992</v>
      </c>
      <c r="L84" s="23">
        <v>0</v>
      </c>
      <c r="M84" s="23">
        <v>0.93045199999999995</v>
      </c>
      <c r="N84" s="23">
        <v>5.3377600000000003</v>
      </c>
      <c r="O84" s="23">
        <f t="shared" si="17"/>
        <v>18.28</v>
      </c>
      <c r="P84" s="24"/>
      <c r="Q84" s="81">
        <f t="shared" si="18"/>
        <v>18.28</v>
      </c>
      <c r="S84" s="78">
        <f t="shared" si="20"/>
        <v>7.642868</v>
      </c>
      <c r="T84" s="78">
        <f t="shared" si="21"/>
        <v>4.3689199999999992</v>
      </c>
      <c r="U84" s="78">
        <f t="shared" si="22"/>
        <v>0</v>
      </c>
      <c r="V84" s="78">
        <f t="shared" si="23"/>
        <v>0.93045199999999995</v>
      </c>
      <c r="W84" s="78">
        <f t="shared" si="24"/>
        <v>5.3377600000000003</v>
      </c>
    </row>
    <row r="85" spans="1:23">
      <c r="A85" s="8" t="s">
        <v>127</v>
      </c>
      <c r="B85" s="22">
        <v>19.16</v>
      </c>
      <c r="C85" s="22">
        <f t="shared" si="15"/>
        <v>19.16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8.0107959999999991</v>
      </c>
      <c r="K85" s="23">
        <v>4.5792399999999995</v>
      </c>
      <c r="L85" s="23">
        <v>0</v>
      </c>
      <c r="M85" s="23">
        <v>0.97524399999999989</v>
      </c>
      <c r="N85" s="23">
        <v>5.5947199999999988</v>
      </c>
      <c r="O85" s="23">
        <f t="shared" si="17"/>
        <v>19.16</v>
      </c>
      <c r="P85" s="24"/>
      <c r="Q85" s="81">
        <f t="shared" si="18"/>
        <v>19.16</v>
      </c>
      <c r="S85" s="78">
        <f t="shared" si="20"/>
        <v>8.0107959999999991</v>
      </c>
      <c r="T85" s="78">
        <f t="shared" si="21"/>
        <v>4.5792399999999995</v>
      </c>
      <c r="U85" s="78">
        <f t="shared" si="22"/>
        <v>0</v>
      </c>
      <c r="V85" s="78">
        <f t="shared" si="23"/>
        <v>0.97524399999999989</v>
      </c>
      <c r="W85" s="78">
        <f t="shared" si="24"/>
        <v>5.5947199999999988</v>
      </c>
    </row>
    <row r="86" spans="1:23">
      <c r="A86" s="8" t="s">
        <v>128</v>
      </c>
      <c r="B86" s="22">
        <v>19.123999999999999</v>
      </c>
      <c r="C86" s="22">
        <f t="shared" si="15"/>
        <v>19.123999999999999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7.9957443999999986</v>
      </c>
      <c r="K86" s="23">
        <v>4.5706359999999986</v>
      </c>
      <c r="L86" s="23">
        <v>0</v>
      </c>
      <c r="M86" s="23">
        <v>0.97341159999999971</v>
      </c>
      <c r="N86" s="23">
        <v>5.5842079999999994</v>
      </c>
      <c r="O86" s="23">
        <f t="shared" si="17"/>
        <v>19.123999999999999</v>
      </c>
      <c r="P86" s="24"/>
      <c r="Q86" s="81">
        <f t="shared" si="18"/>
        <v>19.123999999999999</v>
      </c>
      <c r="S86" s="78">
        <f t="shared" si="20"/>
        <v>7.9957443999999986</v>
      </c>
      <c r="T86" s="78">
        <f t="shared" si="21"/>
        <v>4.5706359999999986</v>
      </c>
      <c r="U86" s="78">
        <f t="shared" si="22"/>
        <v>0</v>
      </c>
      <c r="V86" s="78">
        <f t="shared" si="23"/>
        <v>0.97341159999999971</v>
      </c>
      <c r="W86" s="78">
        <f t="shared" si="24"/>
        <v>5.5842079999999994</v>
      </c>
    </row>
    <row r="87" spans="1:23">
      <c r="A87" s="8" t="s">
        <v>129</v>
      </c>
      <c r="B87" s="22">
        <v>19.948</v>
      </c>
      <c r="C87" s="22">
        <f t="shared" si="15"/>
        <v>19.948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8.3402587999999991</v>
      </c>
      <c r="K87" s="23">
        <v>4.7675719999999986</v>
      </c>
      <c r="L87" s="23">
        <v>0</v>
      </c>
      <c r="M87" s="23">
        <v>1.0153531999999998</v>
      </c>
      <c r="N87" s="23">
        <v>5.8248159999999984</v>
      </c>
      <c r="O87" s="23">
        <f t="shared" si="17"/>
        <v>19.948</v>
      </c>
      <c r="P87" s="24"/>
      <c r="Q87" s="81">
        <f t="shared" si="18"/>
        <v>19.948</v>
      </c>
      <c r="S87" s="78">
        <f t="shared" si="20"/>
        <v>8.3402587999999991</v>
      </c>
      <c r="T87" s="78">
        <f t="shared" si="21"/>
        <v>4.7675719999999986</v>
      </c>
      <c r="U87" s="78">
        <f t="shared" si="22"/>
        <v>0</v>
      </c>
      <c r="V87" s="78">
        <f t="shared" si="23"/>
        <v>1.0153531999999998</v>
      </c>
      <c r="W87" s="78">
        <f t="shared" si="24"/>
        <v>5.8248159999999984</v>
      </c>
    </row>
    <row r="88" spans="1:23">
      <c r="A88" s="8" t="s">
        <v>130</v>
      </c>
      <c r="B88" s="22">
        <v>19.084</v>
      </c>
      <c r="C88" s="22">
        <f t="shared" si="15"/>
        <v>19.084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7.9790203999999996</v>
      </c>
      <c r="K88" s="23">
        <v>4.561075999999999</v>
      </c>
      <c r="L88" s="23">
        <v>0</v>
      </c>
      <c r="M88" s="23">
        <v>0.97137559999999978</v>
      </c>
      <c r="N88" s="23">
        <v>5.5725279999999993</v>
      </c>
      <c r="O88" s="23">
        <f t="shared" si="17"/>
        <v>19.084</v>
      </c>
      <c r="P88" s="24"/>
      <c r="Q88" s="81">
        <f t="shared" si="18"/>
        <v>19.084</v>
      </c>
      <c r="S88" s="78">
        <f t="shared" si="20"/>
        <v>7.9790203999999996</v>
      </c>
      <c r="T88" s="78">
        <f t="shared" si="21"/>
        <v>4.561075999999999</v>
      </c>
      <c r="U88" s="78">
        <f t="shared" si="22"/>
        <v>0</v>
      </c>
      <c r="V88" s="78">
        <f t="shared" si="23"/>
        <v>0.97137559999999978</v>
      </c>
      <c r="W88" s="78">
        <f t="shared" si="24"/>
        <v>5.5725279999999993</v>
      </c>
    </row>
    <row r="89" spans="1:23">
      <c r="A89" s="8" t="s">
        <v>131</v>
      </c>
      <c r="B89" s="22">
        <v>17.835999999999999</v>
      </c>
      <c r="C89" s="22">
        <f t="shared" si="15"/>
        <v>17.835999999999999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7.4572315999999992</v>
      </c>
      <c r="K89" s="23">
        <v>4.2628039999999983</v>
      </c>
      <c r="L89" s="23">
        <v>0</v>
      </c>
      <c r="M89" s="23">
        <v>0.90785239999999978</v>
      </c>
      <c r="N89" s="23">
        <v>5.208111999999999</v>
      </c>
      <c r="O89" s="23">
        <f t="shared" si="17"/>
        <v>17.835999999999999</v>
      </c>
      <c r="P89" s="24"/>
      <c r="Q89" s="81">
        <f t="shared" si="18"/>
        <v>17.835999999999999</v>
      </c>
      <c r="S89" s="78">
        <f t="shared" si="20"/>
        <v>7.4572315999999992</v>
      </c>
      <c r="T89" s="78">
        <f t="shared" si="21"/>
        <v>4.2628039999999983</v>
      </c>
      <c r="U89" s="78">
        <f t="shared" si="22"/>
        <v>0</v>
      </c>
      <c r="V89" s="78">
        <f t="shared" si="23"/>
        <v>0.90785239999999978</v>
      </c>
      <c r="W89" s="78">
        <f t="shared" si="24"/>
        <v>5.208111999999999</v>
      </c>
    </row>
    <row r="90" spans="1:23">
      <c r="A90" s="8" t="s">
        <v>132</v>
      </c>
      <c r="B90" s="22">
        <v>17.588000000000001</v>
      </c>
      <c r="C90" s="22">
        <f t="shared" si="15"/>
        <v>17.588000000000001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7.3535428000000005</v>
      </c>
      <c r="K90" s="23">
        <v>4.2035319999999992</v>
      </c>
      <c r="L90" s="23">
        <v>0</v>
      </c>
      <c r="M90" s="23">
        <v>0.89522919999999984</v>
      </c>
      <c r="N90" s="23">
        <v>5.1356959999999994</v>
      </c>
      <c r="O90" s="23">
        <f t="shared" si="17"/>
        <v>17.588000000000001</v>
      </c>
      <c r="P90" s="24"/>
      <c r="Q90" s="81">
        <f t="shared" si="18"/>
        <v>17.588000000000001</v>
      </c>
      <c r="S90" s="78">
        <f t="shared" si="20"/>
        <v>7.3535428000000005</v>
      </c>
      <c r="T90" s="78">
        <f t="shared" si="21"/>
        <v>4.2035319999999992</v>
      </c>
      <c r="U90" s="78">
        <f t="shared" si="22"/>
        <v>0</v>
      </c>
      <c r="V90" s="78">
        <f t="shared" si="23"/>
        <v>0.89522919999999984</v>
      </c>
      <c r="W90" s="78">
        <f t="shared" si="24"/>
        <v>5.1356959999999994</v>
      </c>
    </row>
    <row r="91" spans="1:23">
      <c r="A91" s="8" t="s">
        <v>133</v>
      </c>
      <c r="B91" s="22">
        <v>17.032</v>
      </c>
      <c r="C91" s="22">
        <f t="shared" si="15"/>
        <v>17.032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7.1210791999999996</v>
      </c>
      <c r="K91" s="23">
        <v>4.0706479999999994</v>
      </c>
      <c r="L91" s="23">
        <v>0</v>
      </c>
      <c r="M91" s="23">
        <v>0.86692879999999994</v>
      </c>
      <c r="N91" s="23">
        <v>4.9733439999999991</v>
      </c>
      <c r="O91" s="23">
        <f t="shared" si="17"/>
        <v>17.032</v>
      </c>
      <c r="P91" s="24"/>
      <c r="Q91" s="81">
        <f t="shared" si="18"/>
        <v>17.032</v>
      </c>
      <c r="S91" s="78">
        <f t="shared" si="20"/>
        <v>7.1210791999999996</v>
      </c>
      <c r="T91" s="78">
        <f t="shared" si="21"/>
        <v>4.0706479999999994</v>
      </c>
      <c r="U91" s="78">
        <f t="shared" si="22"/>
        <v>0</v>
      </c>
      <c r="V91" s="78">
        <f t="shared" si="23"/>
        <v>0.86692879999999994</v>
      </c>
      <c r="W91" s="78">
        <f t="shared" si="24"/>
        <v>4.9733439999999991</v>
      </c>
    </row>
    <row r="92" spans="1:23">
      <c r="A92" s="8" t="s">
        <v>134</v>
      </c>
      <c r="B92" s="22">
        <v>17.684000000000001</v>
      </c>
      <c r="C92" s="22">
        <f t="shared" si="15"/>
        <v>17.684000000000001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7.3936803999999992</v>
      </c>
      <c r="K92" s="23">
        <v>4.2264759999999999</v>
      </c>
      <c r="L92" s="23">
        <v>0</v>
      </c>
      <c r="M92" s="23">
        <v>0.9001155999999999</v>
      </c>
      <c r="N92" s="23">
        <v>5.163727999999999</v>
      </c>
      <c r="O92" s="23">
        <f t="shared" si="17"/>
        <v>17.684000000000001</v>
      </c>
      <c r="P92" s="24"/>
      <c r="Q92" s="81">
        <f t="shared" si="18"/>
        <v>17.684000000000001</v>
      </c>
      <c r="S92" s="78">
        <f t="shared" si="20"/>
        <v>7.3936803999999992</v>
      </c>
      <c r="T92" s="78">
        <f t="shared" si="21"/>
        <v>4.2264759999999999</v>
      </c>
      <c r="U92" s="78">
        <f t="shared" si="22"/>
        <v>0</v>
      </c>
      <c r="V92" s="78">
        <f t="shared" si="23"/>
        <v>0.9001155999999999</v>
      </c>
      <c r="W92" s="78">
        <f t="shared" si="24"/>
        <v>5.163727999999999</v>
      </c>
    </row>
    <row r="93" spans="1:23">
      <c r="A93" s="8" t="s">
        <v>135</v>
      </c>
      <c r="B93" s="22">
        <v>18.088000000000001</v>
      </c>
      <c r="C93" s="22">
        <f t="shared" si="15"/>
        <v>18.088000000000001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7.5625928</v>
      </c>
      <c r="K93" s="23">
        <v>4.3230319999999995</v>
      </c>
      <c r="L93" s="23">
        <v>0</v>
      </c>
      <c r="M93" s="23">
        <v>0.92067919999999992</v>
      </c>
      <c r="N93" s="23">
        <v>5.2816960000000002</v>
      </c>
      <c r="O93" s="23">
        <f t="shared" si="17"/>
        <v>18.088000000000001</v>
      </c>
      <c r="P93" s="24"/>
      <c r="Q93" s="81">
        <f t="shared" si="18"/>
        <v>18.088000000000001</v>
      </c>
      <c r="S93" s="78">
        <f t="shared" si="20"/>
        <v>7.5625928</v>
      </c>
      <c r="T93" s="78">
        <f t="shared" si="21"/>
        <v>4.3230319999999995</v>
      </c>
      <c r="U93" s="78">
        <f t="shared" si="22"/>
        <v>0</v>
      </c>
      <c r="V93" s="78">
        <f t="shared" si="23"/>
        <v>0.92067919999999992</v>
      </c>
      <c r="W93" s="78">
        <f t="shared" si="24"/>
        <v>5.2816960000000002</v>
      </c>
    </row>
    <row r="94" spans="1:23">
      <c r="A94" s="8" t="s">
        <v>136</v>
      </c>
      <c r="B94" s="22">
        <v>18.047999999999998</v>
      </c>
      <c r="C94" s="22">
        <f t="shared" si="15"/>
        <v>18.047999999999998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7.5458687999999983</v>
      </c>
      <c r="K94" s="23">
        <v>4.3134719999999991</v>
      </c>
      <c r="L94" s="23">
        <v>0</v>
      </c>
      <c r="M94" s="23">
        <v>0.91864319999999977</v>
      </c>
      <c r="N94" s="23">
        <v>5.2700159999999983</v>
      </c>
      <c r="O94" s="23">
        <f t="shared" si="17"/>
        <v>18.047999999999998</v>
      </c>
      <c r="P94" s="24"/>
      <c r="Q94" s="81">
        <f t="shared" si="18"/>
        <v>18.047999999999998</v>
      </c>
      <c r="S94" s="78">
        <f t="shared" si="20"/>
        <v>7.5458687999999983</v>
      </c>
      <c r="T94" s="78">
        <f t="shared" si="21"/>
        <v>4.3134719999999991</v>
      </c>
      <c r="U94" s="78">
        <f t="shared" si="22"/>
        <v>0</v>
      </c>
      <c r="V94" s="78">
        <f t="shared" si="23"/>
        <v>0.91864319999999977</v>
      </c>
      <c r="W94" s="78">
        <f t="shared" si="24"/>
        <v>5.2700159999999983</v>
      </c>
    </row>
    <row r="95" spans="1:23">
      <c r="A95" s="8" t="s">
        <v>137</v>
      </c>
      <c r="B95" s="22">
        <v>18.391999999999999</v>
      </c>
      <c r="C95" s="22">
        <f t="shared" si="15"/>
        <v>18.391999999999999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7.6896951999999992</v>
      </c>
      <c r="K95" s="23">
        <v>4.3956879999999989</v>
      </c>
      <c r="L95" s="23">
        <v>0</v>
      </c>
      <c r="M95" s="23">
        <v>0.9361527999999999</v>
      </c>
      <c r="N95" s="23">
        <v>5.3704639999999984</v>
      </c>
      <c r="O95" s="23">
        <f t="shared" si="17"/>
        <v>18.391999999999999</v>
      </c>
      <c r="P95" s="24"/>
      <c r="Q95" s="81">
        <f t="shared" si="18"/>
        <v>18.391999999999999</v>
      </c>
      <c r="S95" s="78">
        <f t="shared" si="20"/>
        <v>7.6896951999999992</v>
      </c>
      <c r="T95" s="78">
        <f t="shared" si="21"/>
        <v>4.3956879999999989</v>
      </c>
      <c r="U95" s="78">
        <f t="shared" si="22"/>
        <v>0</v>
      </c>
      <c r="V95" s="78">
        <f t="shared" si="23"/>
        <v>0.9361527999999999</v>
      </c>
      <c r="W95" s="78">
        <f t="shared" si="24"/>
        <v>5.3704639999999984</v>
      </c>
    </row>
    <row r="96" spans="1:23">
      <c r="A96" s="8" t="s">
        <v>138</v>
      </c>
      <c r="B96" s="22">
        <v>18.623999999999999</v>
      </c>
      <c r="C96" s="22">
        <f t="shared" si="15"/>
        <v>18.623999999999999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7.7866943999999991</v>
      </c>
      <c r="K96" s="23">
        <v>4.4511359999999991</v>
      </c>
      <c r="L96" s="23">
        <v>0</v>
      </c>
      <c r="M96" s="23">
        <v>0.94796159999999974</v>
      </c>
      <c r="N96" s="23">
        <v>5.4382079999999986</v>
      </c>
      <c r="O96" s="23">
        <f t="shared" si="17"/>
        <v>18.623999999999999</v>
      </c>
      <c r="P96" s="24"/>
      <c r="Q96" s="81">
        <f t="shared" si="18"/>
        <v>18.623999999999999</v>
      </c>
      <c r="S96" s="78">
        <f t="shared" si="20"/>
        <v>7.7866943999999991</v>
      </c>
      <c r="T96" s="78">
        <f t="shared" si="21"/>
        <v>4.4511359999999991</v>
      </c>
      <c r="U96" s="78">
        <f t="shared" si="22"/>
        <v>0</v>
      </c>
      <c r="V96" s="78">
        <f t="shared" si="23"/>
        <v>0.94796159999999974</v>
      </c>
      <c r="W96" s="78">
        <f t="shared" si="24"/>
        <v>5.4382079999999986</v>
      </c>
    </row>
    <row r="97" spans="1:26">
      <c r="A97" s="8" t="s">
        <v>139</v>
      </c>
      <c r="B97" s="22">
        <v>19.047999999999998</v>
      </c>
      <c r="C97" s="22">
        <f t="shared" si="15"/>
        <v>19.047999999999998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7.9639687999999991</v>
      </c>
      <c r="K97" s="23">
        <v>4.5524719999999981</v>
      </c>
      <c r="L97" s="23">
        <v>0</v>
      </c>
      <c r="M97" s="23">
        <v>0.96954319999999972</v>
      </c>
      <c r="N97" s="23">
        <v>5.562015999999999</v>
      </c>
      <c r="O97" s="23">
        <f t="shared" si="17"/>
        <v>19.047999999999998</v>
      </c>
      <c r="P97" s="24"/>
      <c r="Q97" s="81">
        <f t="shared" si="18"/>
        <v>19.047999999999998</v>
      </c>
      <c r="S97" s="78">
        <f t="shared" si="20"/>
        <v>7.9639687999999991</v>
      </c>
      <c r="T97" s="78">
        <f t="shared" si="21"/>
        <v>4.5524719999999981</v>
      </c>
      <c r="U97" s="78">
        <f t="shared" si="22"/>
        <v>0</v>
      </c>
      <c r="V97" s="78">
        <f t="shared" si="23"/>
        <v>0.96954319999999972</v>
      </c>
      <c r="W97" s="78">
        <f t="shared" si="24"/>
        <v>5.562015999999999</v>
      </c>
    </row>
    <row r="98" spans="1:26">
      <c r="A98" s="8" t="s">
        <v>140</v>
      </c>
      <c r="B98" s="22">
        <v>18.315999999999999</v>
      </c>
      <c r="C98" s="22">
        <f t="shared" si="15"/>
        <v>18.315999999999999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7.6579195999999987</v>
      </c>
      <c r="K98" s="23">
        <v>4.3775239999999993</v>
      </c>
      <c r="L98" s="23">
        <v>0</v>
      </c>
      <c r="M98" s="23">
        <v>0.93228439999999979</v>
      </c>
      <c r="N98" s="23">
        <v>5.3482719999999988</v>
      </c>
      <c r="O98" s="23">
        <f t="shared" si="17"/>
        <v>18.315999999999999</v>
      </c>
      <c r="P98" s="24"/>
      <c r="Q98" s="81">
        <f t="shared" si="18"/>
        <v>18.315999999999999</v>
      </c>
      <c r="S98" s="78">
        <f t="shared" si="20"/>
        <v>7.6579195999999987</v>
      </c>
      <c r="T98" s="78">
        <f t="shared" si="21"/>
        <v>4.3775239999999993</v>
      </c>
      <c r="U98" s="78">
        <f t="shared" si="22"/>
        <v>0</v>
      </c>
      <c r="V98" s="78">
        <f t="shared" si="23"/>
        <v>0.93228439999999979</v>
      </c>
      <c r="W98" s="78">
        <f t="shared" si="24"/>
        <v>5.3482719999999988</v>
      </c>
    </row>
    <row r="99" spans="1:26">
      <c r="A99" s="8" t="s">
        <v>175</v>
      </c>
      <c r="B99" s="22">
        <f t="shared" ref="B99:Q99" si="25">SUM(B3:B98)/4000</f>
        <v>0.45699200000000029</v>
      </c>
      <c r="C99" s="22">
        <f t="shared" si="25"/>
        <v>0.45699200000000029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0.19106835519999993</v>
      </c>
      <c r="K99" s="24">
        <f t="shared" si="25"/>
        <v>0.10922108799999999</v>
      </c>
      <c r="L99" s="24">
        <f t="shared" si="25"/>
        <v>0</v>
      </c>
      <c r="M99" s="24">
        <f t="shared" si="25"/>
        <v>2.3260892800000006E-2</v>
      </c>
      <c r="N99" s="24">
        <f t="shared" si="25"/>
        <v>0.1334416639999999</v>
      </c>
      <c r="O99" s="25">
        <f t="shared" si="25"/>
        <v>0.45699200000000029</v>
      </c>
      <c r="P99" s="25"/>
      <c r="Q99" s="85">
        <f t="shared" si="25"/>
        <v>0.45699200000000029</v>
      </c>
      <c r="S99" s="78">
        <f>SUM(S3:S98)/4000</f>
        <v>0.19106835519999993</v>
      </c>
      <c r="T99" s="78">
        <f t="shared" ref="T99:W99" si="26">SUM(T3:T98)/4000</f>
        <v>0.10922108799999999</v>
      </c>
      <c r="U99" s="78">
        <f t="shared" si="26"/>
        <v>0</v>
      </c>
      <c r="V99" s="78">
        <f t="shared" si="26"/>
        <v>2.3260892800000006E-2</v>
      </c>
      <c r="W99" s="78">
        <f t="shared" si="26"/>
        <v>0.1334416639999999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-61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-61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-81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-81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-96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-96</v>
      </c>
      <c r="Y5">
        <v>0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-18</v>
      </c>
      <c r="O6" s="88">
        <v>-111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-18</v>
      </c>
      <c r="X6">
        <v>-111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-34</v>
      </c>
      <c r="O7" s="88">
        <v>-121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-34</v>
      </c>
      <c r="X7">
        <v>-121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-55</v>
      </c>
      <c r="O8" s="88">
        <v>-136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-55</v>
      </c>
      <c r="X8">
        <v>-136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-75</v>
      </c>
      <c r="O9" s="88">
        <v>-146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-75</v>
      </c>
      <c r="X9">
        <v>-146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-92</v>
      </c>
      <c r="O10" s="88">
        <v>-151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-92</v>
      </c>
      <c r="X10">
        <v>-151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2.02</v>
      </c>
      <c r="N11" s="115">
        <v>-114</v>
      </c>
      <c r="O11" s="88">
        <v>-161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-114</v>
      </c>
      <c r="X11">
        <v>-161</v>
      </c>
      <c r="Y11">
        <v>2.02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-165</v>
      </c>
      <c r="O12" s="88">
        <v>-176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-165</v>
      </c>
      <c r="X12">
        <v>-176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-177</v>
      </c>
      <c r="O13" s="88">
        <v>-181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-177</v>
      </c>
      <c r="X13">
        <v>-181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-189</v>
      </c>
      <c r="O14" s="88">
        <v>-186</v>
      </c>
      <c r="P14" s="88">
        <v>-3</v>
      </c>
      <c r="Q14" s="88">
        <v>0</v>
      </c>
      <c r="R14" s="88">
        <v>0</v>
      </c>
      <c r="S14" s="116">
        <v>0</v>
      </c>
      <c r="U14" s="115"/>
      <c r="V14" s="116"/>
      <c r="W14">
        <v>-189</v>
      </c>
      <c r="X14">
        <v>-186</v>
      </c>
      <c r="Y14">
        <v>0</v>
      </c>
      <c r="Z14">
        <v>-3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0.1</v>
      </c>
      <c r="N15" s="115">
        <v>-193</v>
      </c>
      <c r="O15" s="88">
        <v>-196</v>
      </c>
      <c r="P15" s="88">
        <v>-11</v>
      </c>
      <c r="Q15" s="88">
        <v>0</v>
      </c>
      <c r="R15" s="88">
        <v>0</v>
      </c>
      <c r="S15" s="116">
        <v>0</v>
      </c>
      <c r="U15" s="115"/>
      <c r="V15" s="116"/>
      <c r="W15">
        <v>-193</v>
      </c>
      <c r="X15">
        <v>-196</v>
      </c>
      <c r="Y15">
        <v>0.1</v>
      </c>
      <c r="Z15">
        <v>-11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-154</v>
      </c>
      <c r="O16" s="88">
        <v>-186</v>
      </c>
      <c r="P16" s="88">
        <v>-15</v>
      </c>
      <c r="Q16" s="88">
        <v>0</v>
      </c>
      <c r="R16" s="88">
        <v>0</v>
      </c>
      <c r="S16" s="116">
        <v>0</v>
      </c>
      <c r="U16" s="115"/>
      <c r="V16" s="116"/>
      <c r="W16">
        <v>-154</v>
      </c>
      <c r="X16">
        <v>-186</v>
      </c>
      <c r="Y16">
        <v>0</v>
      </c>
      <c r="Z16">
        <v>-15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-147</v>
      </c>
      <c r="O17" s="88">
        <v>-181</v>
      </c>
      <c r="P17" s="88">
        <v>-16</v>
      </c>
      <c r="Q17" s="88">
        <v>0</v>
      </c>
      <c r="R17" s="88">
        <v>0</v>
      </c>
      <c r="S17" s="116">
        <v>0</v>
      </c>
      <c r="U17" s="115"/>
      <c r="V17" s="116"/>
      <c r="W17">
        <v>-147</v>
      </c>
      <c r="X17">
        <v>-181</v>
      </c>
      <c r="Y17">
        <v>0</v>
      </c>
      <c r="Z17">
        <v>-16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-147</v>
      </c>
      <c r="O18" s="88">
        <v>-181</v>
      </c>
      <c r="P18" s="88">
        <v>-14</v>
      </c>
      <c r="Q18" s="88">
        <v>0</v>
      </c>
      <c r="R18" s="88">
        <v>0</v>
      </c>
      <c r="S18" s="116">
        <v>0</v>
      </c>
      <c r="U18" s="115"/>
      <c r="V18" s="116"/>
      <c r="W18">
        <v>-147</v>
      </c>
      <c r="X18">
        <v>-181</v>
      </c>
      <c r="Y18">
        <v>0</v>
      </c>
      <c r="Z18">
        <v>-14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0.28999999999999998</v>
      </c>
      <c r="N19" s="115">
        <v>-135</v>
      </c>
      <c r="O19" s="88">
        <v>-181</v>
      </c>
      <c r="P19" s="88">
        <v>-13</v>
      </c>
      <c r="Q19" s="88">
        <v>0</v>
      </c>
      <c r="R19" s="88">
        <v>0</v>
      </c>
      <c r="S19" s="116">
        <v>0</v>
      </c>
      <c r="U19" s="115"/>
      <c r="V19" s="116"/>
      <c r="W19">
        <v>-135</v>
      </c>
      <c r="X19">
        <v>-181</v>
      </c>
      <c r="Y19">
        <v>0.28999999999999998</v>
      </c>
      <c r="Z19">
        <v>-13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0.87</v>
      </c>
      <c r="N20" s="115">
        <v>-120</v>
      </c>
      <c r="O20" s="88">
        <v>-176</v>
      </c>
      <c r="P20" s="88">
        <v>-5</v>
      </c>
      <c r="Q20" s="88">
        <v>0</v>
      </c>
      <c r="R20" s="88">
        <v>0</v>
      </c>
      <c r="S20" s="116">
        <v>0</v>
      </c>
      <c r="U20" s="115"/>
      <c r="V20" s="116"/>
      <c r="W20">
        <v>-120</v>
      </c>
      <c r="X20">
        <v>-176</v>
      </c>
      <c r="Y20">
        <v>0.87</v>
      </c>
      <c r="Z20">
        <v>-5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0.77</v>
      </c>
      <c r="N21" s="115">
        <v>-98</v>
      </c>
      <c r="O21" s="88">
        <v>-166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-98</v>
      </c>
      <c r="X21">
        <v>-166</v>
      </c>
      <c r="Y21">
        <v>0.77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-82</v>
      </c>
      <c r="O22" s="88">
        <v>-156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-82</v>
      </c>
      <c r="X22">
        <v>-156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3.75</v>
      </c>
      <c r="N23" s="115">
        <v>-31</v>
      </c>
      <c r="O23" s="88">
        <v>-131</v>
      </c>
      <c r="P23" s="88">
        <v>-21</v>
      </c>
      <c r="Q23" s="88">
        <v>0</v>
      </c>
      <c r="R23" s="88">
        <v>0</v>
      </c>
      <c r="S23" s="116">
        <v>0</v>
      </c>
      <c r="U23" s="115"/>
      <c r="V23" s="116"/>
      <c r="W23">
        <v>-31</v>
      </c>
      <c r="X23">
        <v>-131</v>
      </c>
      <c r="Y23">
        <v>3.75</v>
      </c>
      <c r="Z23">
        <v>-21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3.56</v>
      </c>
      <c r="N24" s="115">
        <v>0</v>
      </c>
      <c r="O24" s="88">
        <v>-151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-151</v>
      </c>
      <c r="Y24">
        <v>3.56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1.44</v>
      </c>
      <c r="N25" s="115">
        <v>0</v>
      </c>
      <c r="O25" s="88">
        <v>-66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-66</v>
      </c>
      <c r="Y25">
        <v>1.44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0.67</v>
      </c>
      <c r="N26" s="115">
        <v>0</v>
      </c>
      <c r="O26" s="88">
        <v>-21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-21</v>
      </c>
      <c r="Y26">
        <v>0.67</v>
      </c>
      <c r="Z26">
        <v>0</v>
      </c>
    </row>
    <row r="27" spans="7:26">
      <c r="G27" t="s">
        <v>69</v>
      </c>
      <c r="H27" s="115">
        <v>65.36</v>
      </c>
      <c r="I27" s="88">
        <v>0</v>
      </c>
      <c r="J27" s="88">
        <v>0</v>
      </c>
      <c r="K27" s="88">
        <v>0</v>
      </c>
      <c r="L27" s="88">
        <v>0</v>
      </c>
      <c r="M27" s="116">
        <v>2.6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65.36</v>
      </c>
      <c r="X27">
        <v>0</v>
      </c>
      <c r="Y27">
        <v>2.6</v>
      </c>
      <c r="Z27">
        <v>0</v>
      </c>
    </row>
    <row r="28" spans="7:26">
      <c r="G28" t="s">
        <v>70</v>
      </c>
      <c r="H28" s="115">
        <v>150.9</v>
      </c>
      <c r="I28" s="88">
        <v>0</v>
      </c>
      <c r="J28" s="88">
        <v>0</v>
      </c>
      <c r="K28" s="88">
        <v>0</v>
      </c>
      <c r="L28" s="88">
        <v>0</v>
      </c>
      <c r="M28" s="116">
        <v>2.6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150.9</v>
      </c>
      <c r="X28">
        <v>0</v>
      </c>
      <c r="Y28">
        <v>2.6</v>
      </c>
      <c r="Z28">
        <v>0</v>
      </c>
    </row>
    <row r="29" spans="7:26">
      <c r="G29" t="s">
        <v>71</v>
      </c>
      <c r="H29" s="115">
        <v>93.04</v>
      </c>
      <c r="I29" s="88">
        <v>0</v>
      </c>
      <c r="J29" s="88">
        <v>12.5</v>
      </c>
      <c r="K29" s="88">
        <v>0</v>
      </c>
      <c r="L29" s="88">
        <v>0</v>
      </c>
      <c r="M29" s="116">
        <v>2.21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93.04</v>
      </c>
      <c r="X29">
        <v>0</v>
      </c>
      <c r="Y29">
        <v>2.21</v>
      </c>
      <c r="Z29">
        <v>12.5</v>
      </c>
    </row>
    <row r="30" spans="7:26">
      <c r="G30" t="s">
        <v>72</v>
      </c>
      <c r="H30" s="115">
        <v>284.51</v>
      </c>
      <c r="I30" s="88">
        <v>0</v>
      </c>
      <c r="J30" s="88">
        <v>41.33</v>
      </c>
      <c r="K30" s="88">
        <v>0</v>
      </c>
      <c r="L30" s="88">
        <v>0</v>
      </c>
      <c r="M30" s="116">
        <v>3.27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284.51</v>
      </c>
      <c r="X30">
        <v>0</v>
      </c>
      <c r="Y30">
        <v>3.27</v>
      </c>
      <c r="Z30">
        <v>41.33</v>
      </c>
    </row>
    <row r="31" spans="7:26">
      <c r="G31" t="s">
        <v>73</v>
      </c>
      <c r="H31" s="115">
        <v>303.74</v>
      </c>
      <c r="I31" s="88">
        <v>38.450000000000003</v>
      </c>
      <c r="J31" s="88">
        <v>73.05</v>
      </c>
      <c r="K31" s="88">
        <v>0</v>
      </c>
      <c r="L31" s="88">
        <v>0</v>
      </c>
      <c r="M31" s="116">
        <v>1.1499999999999999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303.74</v>
      </c>
      <c r="X31">
        <v>38.450000000000003</v>
      </c>
      <c r="Y31">
        <v>1.1499999999999999</v>
      </c>
      <c r="Z31">
        <v>73.05</v>
      </c>
    </row>
    <row r="32" spans="7:26">
      <c r="G32" t="s">
        <v>74</v>
      </c>
      <c r="H32" s="115">
        <v>286.43</v>
      </c>
      <c r="I32" s="88">
        <v>62.48</v>
      </c>
      <c r="J32" s="88">
        <v>94.2</v>
      </c>
      <c r="K32" s="88">
        <v>0</v>
      </c>
      <c r="L32" s="88">
        <v>0</v>
      </c>
      <c r="M32" s="116">
        <v>1.25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286.43</v>
      </c>
      <c r="X32">
        <v>62.48</v>
      </c>
      <c r="Y32">
        <v>1.25</v>
      </c>
      <c r="Z32">
        <v>94.2</v>
      </c>
    </row>
    <row r="33" spans="7:26">
      <c r="G33" t="s">
        <v>75</v>
      </c>
      <c r="H33" s="115">
        <v>27.87</v>
      </c>
      <c r="I33" s="88">
        <v>81.7</v>
      </c>
      <c r="J33" s="88">
        <v>123.04</v>
      </c>
      <c r="K33" s="88">
        <v>0</v>
      </c>
      <c r="L33" s="88">
        <v>0</v>
      </c>
      <c r="M33" s="116">
        <v>1.1499999999999999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27.87</v>
      </c>
      <c r="X33">
        <v>81.7</v>
      </c>
      <c r="Y33">
        <v>1.1499999999999999</v>
      </c>
      <c r="Z33">
        <v>123.04</v>
      </c>
    </row>
    <row r="34" spans="7:26">
      <c r="G34" t="s">
        <v>76</v>
      </c>
      <c r="H34" s="115">
        <v>54.79</v>
      </c>
      <c r="I34" s="88">
        <v>100.93</v>
      </c>
      <c r="J34" s="88">
        <v>146.1</v>
      </c>
      <c r="K34" s="88">
        <v>0</v>
      </c>
      <c r="L34" s="88">
        <v>0</v>
      </c>
      <c r="M34" s="116">
        <v>1.63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54.79</v>
      </c>
      <c r="X34">
        <v>100.93</v>
      </c>
      <c r="Y34">
        <v>1.63</v>
      </c>
      <c r="Z34">
        <v>146.1</v>
      </c>
    </row>
    <row r="35" spans="7:26">
      <c r="G35" t="s">
        <v>77</v>
      </c>
      <c r="H35" s="115">
        <v>79.78</v>
      </c>
      <c r="I35" s="88">
        <v>100.93</v>
      </c>
      <c r="J35" s="88">
        <v>172.05</v>
      </c>
      <c r="K35" s="88">
        <v>0</v>
      </c>
      <c r="L35" s="88">
        <v>0</v>
      </c>
      <c r="M35" s="116">
        <v>0.48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79.78</v>
      </c>
      <c r="X35">
        <v>100.93</v>
      </c>
      <c r="Y35">
        <v>0.48</v>
      </c>
      <c r="Z35">
        <v>172.05</v>
      </c>
    </row>
    <row r="36" spans="7:26">
      <c r="G36" t="s">
        <v>78</v>
      </c>
      <c r="H36" s="115">
        <v>74.010000000000005</v>
      </c>
      <c r="I36" s="88">
        <v>96.12</v>
      </c>
      <c r="J36" s="88">
        <v>185.51</v>
      </c>
      <c r="K36" s="88">
        <v>0</v>
      </c>
      <c r="L36" s="88">
        <v>0</v>
      </c>
      <c r="M36" s="116">
        <v>0.87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74.010000000000005</v>
      </c>
      <c r="X36">
        <v>96.12</v>
      </c>
      <c r="Y36">
        <v>0.87</v>
      </c>
      <c r="Z36">
        <v>185.51</v>
      </c>
    </row>
    <row r="37" spans="7:26">
      <c r="G37" t="s">
        <v>79</v>
      </c>
      <c r="H37" s="115">
        <v>0</v>
      </c>
      <c r="I37" s="88">
        <v>105.73</v>
      </c>
      <c r="J37" s="88">
        <v>197.05</v>
      </c>
      <c r="K37" s="88">
        <v>0</v>
      </c>
      <c r="L37" s="88">
        <v>0</v>
      </c>
      <c r="M37" s="116">
        <v>1.44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105.73</v>
      </c>
      <c r="Y37">
        <v>1.44</v>
      </c>
      <c r="Z37">
        <v>197.05</v>
      </c>
    </row>
    <row r="38" spans="7:26">
      <c r="G38" t="s">
        <v>80</v>
      </c>
      <c r="H38" s="115">
        <v>0</v>
      </c>
      <c r="I38" s="88">
        <v>100.93</v>
      </c>
      <c r="J38" s="88">
        <v>198.97</v>
      </c>
      <c r="K38" s="88">
        <v>0</v>
      </c>
      <c r="L38" s="88">
        <v>0</v>
      </c>
      <c r="M38" s="116">
        <v>2.69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100.93</v>
      </c>
      <c r="Y38">
        <v>2.69</v>
      </c>
      <c r="Z38">
        <v>198.97</v>
      </c>
    </row>
    <row r="39" spans="7:26">
      <c r="G39" t="s">
        <v>81</v>
      </c>
      <c r="H39" s="115">
        <v>0</v>
      </c>
      <c r="I39" s="88">
        <v>28.84</v>
      </c>
      <c r="J39" s="88">
        <v>267.20999999999998</v>
      </c>
      <c r="K39" s="88">
        <v>0</v>
      </c>
      <c r="L39" s="88">
        <v>0</v>
      </c>
      <c r="M39" s="116">
        <v>5.29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28.84</v>
      </c>
      <c r="Y39">
        <v>5.29</v>
      </c>
      <c r="Z39">
        <v>267.20999999999998</v>
      </c>
    </row>
    <row r="40" spans="7:26">
      <c r="G40" t="s">
        <v>82</v>
      </c>
      <c r="H40" s="115">
        <v>0</v>
      </c>
      <c r="I40" s="88">
        <v>24.03</v>
      </c>
      <c r="J40" s="88">
        <v>311.43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24.03</v>
      </c>
      <c r="Y40">
        <v>0</v>
      </c>
      <c r="Z40">
        <v>311.43</v>
      </c>
    </row>
    <row r="41" spans="7:26">
      <c r="G41" t="s">
        <v>83</v>
      </c>
      <c r="H41" s="115">
        <v>0</v>
      </c>
      <c r="I41" s="88">
        <v>0</v>
      </c>
      <c r="J41" s="88">
        <v>342.19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342.19</v>
      </c>
    </row>
    <row r="42" spans="7:26">
      <c r="G42" t="s">
        <v>84</v>
      </c>
      <c r="H42" s="115">
        <v>0</v>
      </c>
      <c r="I42" s="88">
        <v>0</v>
      </c>
      <c r="J42" s="88">
        <v>352.76</v>
      </c>
      <c r="K42" s="88">
        <v>0</v>
      </c>
      <c r="L42" s="88">
        <v>0</v>
      </c>
      <c r="M42" s="116">
        <v>0.19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0.19</v>
      </c>
      <c r="Z42">
        <v>352.76</v>
      </c>
    </row>
    <row r="43" spans="7:26">
      <c r="G43" t="s">
        <v>85</v>
      </c>
      <c r="H43" s="115">
        <v>0</v>
      </c>
      <c r="I43" s="88">
        <v>0</v>
      </c>
      <c r="J43" s="88">
        <v>363.33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</v>
      </c>
      <c r="Z43">
        <v>363.33</v>
      </c>
    </row>
    <row r="44" spans="7:26">
      <c r="G44" t="s">
        <v>86</v>
      </c>
      <c r="H44" s="115">
        <v>0</v>
      </c>
      <c r="I44" s="88">
        <v>0</v>
      </c>
      <c r="J44" s="88">
        <v>368.14</v>
      </c>
      <c r="K44" s="88">
        <v>0</v>
      </c>
      <c r="L44" s="88">
        <v>0</v>
      </c>
      <c r="M44" s="116">
        <v>0.96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0.96</v>
      </c>
      <c r="Z44">
        <v>368.14</v>
      </c>
    </row>
    <row r="45" spans="7:26">
      <c r="G45" t="s">
        <v>87</v>
      </c>
      <c r="H45" s="115">
        <v>0</v>
      </c>
      <c r="I45" s="88">
        <v>0</v>
      </c>
      <c r="J45" s="88">
        <v>356.61</v>
      </c>
      <c r="K45" s="88">
        <v>0</v>
      </c>
      <c r="L45" s="88">
        <v>0</v>
      </c>
      <c r="M45" s="116">
        <v>0.19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0.19</v>
      </c>
      <c r="Z45">
        <v>356.61</v>
      </c>
    </row>
    <row r="46" spans="7:26">
      <c r="G46" t="s">
        <v>88</v>
      </c>
      <c r="H46" s="115">
        <v>0</v>
      </c>
      <c r="I46" s="88">
        <v>0</v>
      </c>
      <c r="J46" s="88">
        <v>338.34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338.34</v>
      </c>
    </row>
    <row r="47" spans="7:26">
      <c r="G47" t="s">
        <v>89</v>
      </c>
      <c r="H47" s="115">
        <v>128.61000000000001</v>
      </c>
      <c r="I47" s="88">
        <v>0</v>
      </c>
      <c r="J47" s="88">
        <v>333.53</v>
      </c>
      <c r="K47" s="88">
        <v>0</v>
      </c>
      <c r="L47" s="88">
        <v>0</v>
      </c>
      <c r="M47" s="116">
        <v>0.1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128.61000000000001</v>
      </c>
      <c r="X47">
        <v>0</v>
      </c>
      <c r="Y47">
        <v>0.1</v>
      </c>
      <c r="Z47">
        <v>333.53</v>
      </c>
    </row>
    <row r="48" spans="7:26">
      <c r="G48" t="s">
        <v>90</v>
      </c>
      <c r="H48" s="115">
        <v>16.239999999999998</v>
      </c>
      <c r="I48" s="88">
        <v>0</v>
      </c>
      <c r="J48" s="88">
        <v>314.32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16.239999999999998</v>
      </c>
      <c r="X48">
        <v>0</v>
      </c>
      <c r="Y48">
        <v>0</v>
      </c>
      <c r="Z48">
        <v>314.32</v>
      </c>
    </row>
    <row r="49" spans="7:26">
      <c r="G49" t="s">
        <v>91</v>
      </c>
      <c r="H49" s="115">
        <v>0</v>
      </c>
      <c r="I49" s="88">
        <v>0</v>
      </c>
      <c r="J49" s="88">
        <v>295.08999999999997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0</v>
      </c>
      <c r="Z49">
        <v>295.08999999999997</v>
      </c>
    </row>
    <row r="50" spans="7:26">
      <c r="G50" t="s">
        <v>92</v>
      </c>
      <c r="H50" s="115">
        <v>0</v>
      </c>
      <c r="I50" s="88">
        <v>0</v>
      </c>
      <c r="J50" s="88">
        <v>275.86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0</v>
      </c>
      <c r="Z50">
        <v>275.86</v>
      </c>
    </row>
    <row r="51" spans="7:26">
      <c r="G51" t="s">
        <v>93</v>
      </c>
      <c r="H51" s="115">
        <v>7.11</v>
      </c>
      <c r="I51" s="88">
        <v>0</v>
      </c>
      <c r="J51" s="88">
        <v>234.54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7.11</v>
      </c>
      <c r="X51">
        <v>0</v>
      </c>
      <c r="Y51">
        <v>0</v>
      </c>
      <c r="Z51">
        <v>234.54</v>
      </c>
    </row>
    <row r="52" spans="7:26">
      <c r="G52" t="s">
        <v>94</v>
      </c>
      <c r="H52" s="115">
        <v>6.73</v>
      </c>
      <c r="I52" s="88">
        <v>0</v>
      </c>
      <c r="J52" s="88">
        <v>213.38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6.73</v>
      </c>
      <c r="X52">
        <v>0</v>
      </c>
      <c r="Y52">
        <v>0</v>
      </c>
      <c r="Z52">
        <v>213.38</v>
      </c>
    </row>
    <row r="53" spans="7:26">
      <c r="G53" t="s">
        <v>95</v>
      </c>
      <c r="H53" s="115">
        <v>6.73</v>
      </c>
      <c r="I53" s="88">
        <v>0</v>
      </c>
      <c r="J53" s="88">
        <v>186.47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6.73</v>
      </c>
      <c r="X53">
        <v>0</v>
      </c>
      <c r="Y53">
        <v>0</v>
      </c>
      <c r="Z53">
        <v>186.47</v>
      </c>
    </row>
    <row r="54" spans="7:26">
      <c r="G54" t="s">
        <v>96</v>
      </c>
      <c r="H54" s="115">
        <v>0</v>
      </c>
      <c r="I54" s="88">
        <v>0</v>
      </c>
      <c r="J54" s="88">
        <v>128.80000000000001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0</v>
      </c>
      <c r="Z54">
        <v>128.80000000000001</v>
      </c>
    </row>
    <row r="55" spans="7:26">
      <c r="G55" t="s">
        <v>97</v>
      </c>
      <c r="H55" s="115">
        <v>0</v>
      </c>
      <c r="I55" s="88">
        <v>0</v>
      </c>
      <c r="J55" s="88">
        <v>47.1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47.1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15.38</v>
      </c>
      <c r="K60" s="88">
        <v>0</v>
      </c>
      <c r="L60" s="88">
        <v>0</v>
      </c>
      <c r="M60" s="116">
        <v>1.73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1.73</v>
      </c>
      <c r="Z60">
        <v>15.38</v>
      </c>
    </row>
    <row r="61" spans="7:26">
      <c r="G61" t="s">
        <v>103</v>
      </c>
      <c r="H61" s="115">
        <v>0</v>
      </c>
      <c r="I61" s="88">
        <v>0</v>
      </c>
      <c r="J61" s="88">
        <v>28.83</v>
      </c>
      <c r="K61" s="88">
        <v>0</v>
      </c>
      <c r="L61" s="88">
        <v>0</v>
      </c>
      <c r="M61" s="116">
        <v>3.27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3.27</v>
      </c>
      <c r="Z61">
        <v>28.83</v>
      </c>
    </row>
    <row r="62" spans="7:26">
      <c r="G62" t="s">
        <v>104</v>
      </c>
      <c r="H62" s="115">
        <v>0</v>
      </c>
      <c r="I62" s="88">
        <v>0</v>
      </c>
      <c r="J62" s="88">
        <v>39.4</v>
      </c>
      <c r="K62" s="88">
        <v>0</v>
      </c>
      <c r="L62" s="88">
        <v>0</v>
      </c>
      <c r="M62" s="116">
        <v>2.6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2.6</v>
      </c>
      <c r="Z62">
        <v>39.4</v>
      </c>
    </row>
    <row r="63" spans="7:26">
      <c r="G63" t="s">
        <v>105</v>
      </c>
      <c r="H63" s="115">
        <v>0</v>
      </c>
      <c r="I63" s="88">
        <v>0</v>
      </c>
      <c r="J63" s="88">
        <v>26.91</v>
      </c>
      <c r="K63" s="88">
        <v>0</v>
      </c>
      <c r="L63" s="88">
        <v>0</v>
      </c>
      <c r="M63" s="116">
        <v>1.35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1.35</v>
      </c>
      <c r="Z63">
        <v>26.91</v>
      </c>
    </row>
    <row r="64" spans="7:26">
      <c r="G64" t="s">
        <v>106</v>
      </c>
      <c r="H64" s="115">
        <v>0</v>
      </c>
      <c r="I64" s="88">
        <v>0</v>
      </c>
      <c r="J64" s="88">
        <v>28.84</v>
      </c>
      <c r="K64" s="88">
        <v>0</v>
      </c>
      <c r="L64" s="88">
        <v>0</v>
      </c>
      <c r="M64" s="116">
        <v>1.63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1.63</v>
      </c>
      <c r="Z64">
        <v>28.84</v>
      </c>
    </row>
    <row r="65" spans="7:26">
      <c r="G65" t="s">
        <v>107</v>
      </c>
      <c r="H65" s="115">
        <v>0</v>
      </c>
      <c r="I65" s="88">
        <v>0</v>
      </c>
      <c r="J65" s="88">
        <v>3.84</v>
      </c>
      <c r="K65" s="88">
        <v>0</v>
      </c>
      <c r="L65" s="88">
        <v>0</v>
      </c>
      <c r="M65" s="116">
        <v>1.73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1.73</v>
      </c>
      <c r="Z65">
        <v>3.84</v>
      </c>
    </row>
    <row r="66" spans="7:26">
      <c r="G66" t="s">
        <v>108</v>
      </c>
      <c r="H66" s="115">
        <v>0</v>
      </c>
      <c r="I66" s="88">
        <v>0</v>
      </c>
      <c r="J66" s="88">
        <v>15.38</v>
      </c>
      <c r="K66" s="88">
        <v>0</v>
      </c>
      <c r="L66" s="88">
        <v>0</v>
      </c>
      <c r="M66" s="116">
        <v>2.5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2.5</v>
      </c>
      <c r="Z66">
        <v>15.38</v>
      </c>
    </row>
    <row r="67" spans="7:26">
      <c r="G67" t="s">
        <v>109</v>
      </c>
      <c r="H67" s="115">
        <v>0</v>
      </c>
      <c r="I67" s="88">
        <v>0</v>
      </c>
      <c r="J67" s="88">
        <v>28.84</v>
      </c>
      <c r="K67" s="88">
        <v>0</v>
      </c>
      <c r="L67" s="88">
        <v>0</v>
      </c>
      <c r="M67" s="116">
        <v>4.2300000000000004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4.2300000000000004</v>
      </c>
      <c r="Z67">
        <v>28.84</v>
      </c>
    </row>
    <row r="68" spans="7:26">
      <c r="G68" t="s">
        <v>110</v>
      </c>
      <c r="H68" s="115">
        <v>0</v>
      </c>
      <c r="I68" s="88">
        <v>0</v>
      </c>
      <c r="J68" s="88">
        <v>39.409999999999997</v>
      </c>
      <c r="K68" s="88">
        <v>0</v>
      </c>
      <c r="L68" s="88">
        <v>0</v>
      </c>
      <c r="M68" s="116">
        <v>2.98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2.98</v>
      </c>
      <c r="Z68">
        <v>39.409999999999997</v>
      </c>
    </row>
    <row r="69" spans="7:26">
      <c r="G69" t="s">
        <v>111</v>
      </c>
      <c r="H69" s="115">
        <v>0</v>
      </c>
      <c r="I69" s="88">
        <v>0</v>
      </c>
      <c r="J69" s="88">
        <v>57.67</v>
      </c>
      <c r="K69" s="88">
        <v>0</v>
      </c>
      <c r="L69" s="88">
        <v>0</v>
      </c>
      <c r="M69" s="116">
        <v>2.31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2.31</v>
      </c>
      <c r="Z69">
        <v>57.67</v>
      </c>
    </row>
    <row r="70" spans="7:26">
      <c r="G70" t="s">
        <v>112</v>
      </c>
      <c r="H70" s="115">
        <v>1.92</v>
      </c>
      <c r="I70" s="88">
        <v>0</v>
      </c>
      <c r="J70" s="88">
        <v>97.08</v>
      </c>
      <c r="K70" s="88">
        <v>0</v>
      </c>
      <c r="L70" s="88">
        <v>0</v>
      </c>
      <c r="M70" s="116">
        <v>0.96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1.92</v>
      </c>
      <c r="X70">
        <v>0</v>
      </c>
      <c r="Y70">
        <v>0.96</v>
      </c>
      <c r="Z70">
        <v>97.08</v>
      </c>
    </row>
    <row r="71" spans="7:26">
      <c r="G71" t="s">
        <v>113</v>
      </c>
      <c r="H71" s="115">
        <v>41.33</v>
      </c>
      <c r="I71" s="88">
        <v>0</v>
      </c>
      <c r="J71" s="88">
        <v>123.04</v>
      </c>
      <c r="K71" s="88">
        <v>0</v>
      </c>
      <c r="L71" s="88">
        <v>0</v>
      </c>
      <c r="M71" s="116">
        <v>3.17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41.33</v>
      </c>
      <c r="X71">
        <v>0</v>
      </c>
      <c r="Y71">
        <v>3.17</v>
      </c>
      <c r="Z71">
        <v>123.04</v>
      </c>
    </row>
    <row r="72" spans="7:26">
      <c r="G72" t="s">
        <v>114</v>
      </c>
      <c r="H72" s="115">
        <v>82.66</v>
      </c>
      <c r="I72" s="88">
        <v>0</v>
      </c>
      <c r="J72" s="88">
        <v>129.77000000000001</v>
      </c>
      <c r="K72" s="88">
        <v>0</v>
      </c>
      <c r="L72" s="88">
        <v>0</v>
      </c>
      <c r="M72" s="116">
        <v>1.92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82.66</v>
      </c>
      <c r="X72">
        <v>0</v>
      </c>
      <c r="Y72">
        <v>1.92</v>
      </c>
      <c r="Z72">
        <v>129.77000000000001</v>
      </c>
    </row>
    <row r="73" spans="7:26">
      <c r="G73" t="s">
        <v>115</v>
      </c>
      <c r="H73" s="115">
        <v>106.6</v>
      </c>
      <c r="I73" s="88">
        <v>0</v>
      </c>
      <c r="J73" s="88">
        <v>125.92</v>
      </c>
      <c r="K73" s="88">
        <v>0</v>
      </c>
      <c r="L73" s="88">
        <v>0</v>
      </c>
      <c r="M73" s="116">
        <v>3.94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106.6</v>
      </c>
      <c r="X73">
        <v>0</v>
      </c>
      <c r="Y73">
        <v>3.94</v>
      </c>
      <c r="Z73">
        <v>125.92</v>
      </c>
    </row>
    <row r="74" spans="7:26">
      <c r="G74" t="s">
        <v>116</v>
      </c>
      <c r="H74" s="115">
        <v>0</v>
      </c>
      <c r="I74" s="88">
        <v>20.76</v>
      </c>
      <c r="J74" s="88">
        <v>140.34</v>
      </c>
      <c r="K74" s="88">
        <v>0</v>
      </c>
      <c r="L74" s="88">
        <v>0</v>
      </c>
      <c r="M74" s="116">
        <v>2.02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20.76</v>
      </c>
      <c r="Y74">
        <v>2.02</v>
      </c>
      <c r="Z74">
        <v>140.34</v>
      </c>
    </row>
    <row r="75" spans="7:26">
      <c r="G75" t="s">
        <v>117</v>
      </c>
      <c r="H75" s="115">
        <v>0</v>
      </c>
      <c r="I75" s="88">
        <v>0</v>
      </c>
      <c r="J75" s="88">
        <v>151.87</v>
      </c>
      <c r="K75" s="88">
        <v>0</v>
      </c>
      <c r="L75" s="88">
        <v>0</v>
      </c>
      <c r="M75" s="116">
        <v>1.92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1.92</v>
      </c>
      <c r="Z75">
        <v>151.87</v>
      </c>
    </row>
    <row r="76" spans="7:26">
      <c r="G76" t="s">
        <v>118</v>
      </c>
      <c r="H76" s="115">
        <v>0</v>
      </c>
      <c r="I76" s="88">
        <v>0</v>
      </c>
      <c r="J76" s="88">
        <v>162.44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162.44</v>
      </c>
    </row>
    <row r="77" spans="7:26">
      <c r="G77" t="s">
        <v>119</v>
      </c>
      <c r="H77" s="115">
        <v>0</v>
      </c>
      <c r="I77" s="88">
        <v>0</v>
      </c>
      <c r="J77" s="88">
        <v>170.13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0</v>
      </c>
      <c r="Z77">
        <v>170.13</v>
      </c>
    </row>
    <row r="78" spans="7:26">
      <c r="G78" t="s">
        <v>120</v>
      </c>
      <c r="H78" s="115">
        <v>0</v>
      </c>
      <c r="I78" s="88">
        <v>0</v>
      </c>
      <c r="J78" s="88">
        <v>154.63999999999999</v>
      </c>
      <c r="K78" s="88">
        <v>0</v>
      </c>
      <c r="L78" s="88">
        <v>0</v>
      </c>
      <c r="M78" s="116">
        <v>0.53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0.53</v>
      </c>
      <c r="Z78">
        <v>154.63999999999999</v>
      </c>
    </row>
    <row r="79" spans="7:26">
      <c r="G79" t="s">
        <v>121</v>
      </c>
      <c r="H79" s="115">
        <v>0</v>
      </c>
      <c r="I79" s="88">
        <v>0</v>
      </c>
      <c r="J79" s="88">
        <v>148.12</v>
      </c>
      <c r="K79" s="88">
        <v>0</v>
      </c>
      <c r="L79" s="88">
        <v>0</v>
      </c>
      <c r="M79" s="116">
        <v>1.79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1.79</v>
      </c>
      <c r="Z79">
        <v>148.12</v>
      </c>
    </row>
    <row r="80" spans="7:26">
      <c r="G80" t="s">
        <v>122</v>
      </c>
      <c r="H80" s="115">
        <v>0</v>
      </c>
      <c r="I80" s="88">
        <v>0</v>
      </c>
      <c r="J80" s="88">
        <v>159.18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0</v>
      </c>
      <c r="Z80">
        <v>159.18</v>
      </c>
    </row>
    <row r="81" spans="7:26">
      <c r="G81" t="s">
        <v>123</v>
      </c>
      <c r="H81" s="115">
        <v>0</v>
      </c>
      <c r="I81" s="88">
        <v>0</v>
      </c>
      <c r="J81" s="88">
        <v>186.47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</v>
      </c>
      <c r="Z81">
        <v>186.47</v>
      </c>
    </row>
    <row r="82" spans="7:26">
      <c r="G82" t="s">
        <v>124</v>
      </c>
      <c r="H82" s="115">
        <v>0</v>
      </c>
      <c r="I82" s="88">
        <v>0</v>
      </c>
      <c r="J82" s="88">
        <v>168.21</v>
      </c>
      <c r="K82" s="88">
        <v>0</v>
      </c>
      <c r="L82" s="88">
        <v>0</v>
      </c>
      <c r="M82" s="116">
        <v>0.38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0.38</v>
      </c>
      <c r="Z82">
        <v>168.21</v>
      </c>
    </row>
    <row r="83" spans="7:26">
      <c r="G83" t="s">
        <v>125</v>
      </c>
      <c r="H83" s="115">
        <v>0</v>
      </c>
      <c r="I83" s="88">
        <v>0</v>
      </c>
      <c r="J83" s="88">
        <v>151.87</v>
      </c>
      <c r="K83" s="88">
        <v>0</v>
      </c>
      <c r="L83" s="88">
        <v>0</v>
      </c>
      <c r="M83" s="116">
        <v>2.4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2.4</v>
      </c>
      <c r="Z83">
        <v>151.87</v>
      </c>
    </row>
    <row r="84" spans="7:26">
      <c r="G84" t="s">
        <v>126</v>
      </c>
      <c r="H84" s="115">
        <v>0</v>
      </c>
      <c r="I84" s="88">
        <v>0</v>
      </c>
      <c r="J84" s="88">
        <v>131.68</v>
      </c>
      <c r="K84" s="88">
        <v>0</v>
      </c>
      <c r="L84" s="88">
        <v>0</v>
      </c>
      <c r="M84" s="116">
        <v>0.1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0.1</v>
      </c>
      <c r="Z84">
        <v>131.68</v>
      </c>
    </row>
    <row r="85" spans="7:26">
      <c r="G85" t="s">
        <v>127</v>
      </c>
      <c r="H85" s="115">
        <v>100.35</v>
      </c>
      <c r="I85" s="88">
        <v>0</v>
      </c>
      <c r="J85" s="88">
        <v>100.93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100.35</v>
      </c>
      <c r="X85">
        <v>0</v>
      </c>
      <c r="Y85">
        <v>0</v>
      </c>
      <c r="Z85">
        <v>100.93</v>
      </c>
    </row>
    <row r="86" spans="7:26">
      <c r="G86" t="s">
        <v>128</v>
      </c>
      <c r="H86" s="115">
        <v>81.319999999999993</v>
      </c>
      <c r="I86" s="88">
        <v>0</v>
      </c>
      <c r="J86" s="88">
        <v>59.59</v>
      </c>
      <c r="K86" s="88">
        <v>0</v>
      </c>
      <c r="L86" s="88">
        <v>0</v>
      </c>
      <c r="M86" s="116">
        <v>1.73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81.319999999999993</v>
      </c>
      <c r="X86">
        <v>0</v>
      </c>
      <c r="Y86">
        <v>1.73</v>
      </c>
      <c r="Z86">
        <v>59.59</v>
      </c>
    </row>
    <row r="87" spans="7:26">
      <c r="G87" t="s">
        <v>129</v>
      </c>
      <c r="H87" s="115">
        <v>71.510000000000005</v>
      </c>
      <c r="I87" s="88">
        <v>0</v>
      </c>
      <c r="J87" s="88">
        <v>16.34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71.510000000000005</v>
      </c>
      <c r="X87">
        <v>0</v>
      </c>
      <c r="Y87">
        <v>0</v>
      </c>
      <c r="Z87">
        <v>16.34</v>
      </c>
    </row>
    <row r="88" spans="7:26">
      <c r="G88" t="s">
        <v>130</v>
      </c>
      <c r="H88" s="115">
        <v>68.25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68.25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28.84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28.84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-25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-25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-6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-6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-26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-26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-46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-46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-66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-66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0.54215750000000007</v>
      </c>
      <c r="I99" s="111">
        <f t="shared" ref="I99:BQ99" si="1">SUM(I3:I98)/4000</f>
        <v>0.19022500000000001</v>
      </c>
      <c r="J99" s="111">
        <f t="shared" si="1"/>
        <v>2.1587550000000006</v>
      </c>
      <c r="K99" s="111">
        <f t="shared" si="1"/>
        <v>0</v>
      </c>
      <c r="L99" s="111">
        <f t="shared" si="1"/>
        <v>0</v>
      </c>
      <c r="M99" s="111">
        <f t="shared" si="1"/>
        <v>2.1682499999999997E-2</v>
      </c>
      <c r="N99" s="110">
        <f t="shared" si="1"/>
        <v>-0.50649999999999995</v>
      </c>
      <c r="O99" s="111">
        <f t="shared" si="1"/>
        <v>-0.89449999999999996</v>
      </c>
      <c r="P99" s="111">
        <f t="shared" si="1"/>
        <v>-2.4500000000000001E-2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3.5657499999999995E-2</v>
      </c>
      <c r="X99">
        <f t="shared" si="1"/>
        <v>-0.7042750000000001</v>
      </c>
      <c r="Y99">
        <f t="shared" si="1"/>
        <v>2.1682499999999997E-2</v>
      </c>
      <c r="Z99">
        <f t="shared" si="1"/>
        <v>2.1342550000000005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TWEPL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2023-02-02T10:15:29Z</dcterms:modified>
</cp:coreProperties>
</file>